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is University\Regis Classes\In-Class Problems\Principles II Class Problems\Principles II Class Problems\"/>
    </mc:Choice>
  </mc:AlternateContent>
  <xr:revisionPtr revIDLastSave="0" documentId="8_{19EC9C2C-355F-414E-AA7E-5A3D88D6771F}" xr6:coauthVersionLast="47" xr6:coauthVersionMax="47" xr10:uidLastSave="{00000000-0000-0000-0000-000000000000}"/>
  <bookViews>
    <workbookView xWindow="-120" yWindow="-120" windowWidth="29040" windowHeight="15720" xr2:uid="{F9BF1811-9F34-45B8-8811-4C6FAD8A076E}"/>
  </bookViews>
  <sheets>
    <sheet name="Var Cost I" sheetId="1" r:id="rId1"/>
    <sheet name="Var Cost II" sheetId="2" r:id="rId2"/>
    <sheet name="Var Cost III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3" l="1"/>
  <c r="H122" i="3"/>
  <c r="G122" i="3"/>
  <c r="F122" i="3"/>
  <c r="I52" i="3"/>
  <c r="H52" i="3"/>
  <c r="G52" i="3"/>
  <c r="J52" i="3" s="1"/>
  <c r="F52" i="3"/>
  <c r="J51" i="3"/>
  <c r="J50" i="3"/>
  <c r="J49" i="3"/>
  <c r="J48" i="3"/>
  <c r="J47" i="3"/>
  <c r="J46" i="3"/>
  <c r="J44" i="3"/>
  <c r="I44" i="3"/>
  <c r="I53" i="3" s="1"/>
  <c r="H44" i="3"/>
  <c r="G44" i="3"/>
  <c r="F44" i="3"/>
  <c r="J43" i="3"/>
  <c r="J42" i="3"/>
  <c r="J52" i="2"/>
  <c r="K49" i="2"/>
  <c r="K52" i="2" s="1"/>
  <c r="K44" i="2"/>
  <c r="K46" i="2" s="1"/>
  <c r="J44" i="2"/>
  <c r="J46" i="2" s="1"/>
  <c r="K38" i="2"/>
  <c r="J38" i="2"/>
  <c r="K35" i="2"/>
  <c r="J35" i="2"/>
  <c r="K34" i="2"/>
  <c r="J34" i="2"/>
  <c r="J28" i="2"/>
  <c r="K28" i="2" s="1"/>
  <c r="J62" i="1"/>
  <c r="K59" i="1"/>
  <c r="K62" i="1" s="1"/>
  <c r="K53" i="1"/>
  <c r="K55" i="1" s="1"/>
  <c r="J53" i="1"/>
  <c r="J55" i="1" s="1"/>
  <c r="K46" i="1"/>
  <c r="J46" i="1"/>
  <c r="K43" i="1"/>
  <c r="J43" i="1"/>
  <c r="K42" i="1"/>
  <c r="J42" i="1"/>
  <c r="J34" i="1"/>
  <c r="G53" i="3" l="1"/>
  <c r="H53" i="3"/>
  <c r="F53" i="3"/>
  <c r="K34" i="1"/>
  <c r="J53" i="3" l="1"/>
</calcChain>
</file>

<file path=xl/sharedStrings.xml><?xml version="1.0" encoding="utf-8"?>
<sst xmlns="http://schemas.openxmlformats.org/spreadsheetml/2006/main" count="415" uniqueCount="208">
  <si>
    <t>Sunset Sailboat Company</t>
  </si>
  <si>
    <t>Variable Costing to the Rescue!!</t>
  </si>
  <si>
    <t>Why do we appear more profitable when we are not selling more boats?</t>
  </si>
  <si>
    <t xml:space="preserve">The management of the Sunset Sailboat company is confused.  Why does the company </t>
  </si>
  <si>
    <t>appear to be more profitable when sales are not increasing and unsold inventory</t>
  </si>
  <si>
    <t>is building-up?</t>
  </si>
  <si>
    <t>Information regarding the 25-foot Sunfish:</t>
  </si>
  <si>
    <t>Sales Data</t>
  </si>
  <si>
    <t>Sales Price</t>
  </si>
  <si>
    <t>20X1</t>
  </si>
  <si>
    <t>20X2</t>
  </si>
  <si>
    <t>per Boat</t>
  </si>
  <si>
    <t>40 Sold</t>
  </si>
  <si>
    <t>Sales Price Per Sunfish</t>
  </si>
  <si>
    <t>(Same both years)</t>
  </si>
  <si>
    <t>Manufacturing Data</t>
  </si>
  <si>
    <t>Amounts Per</t>
  </si>
  <si>
    <t>40 Boats</t>
  </si>
  <si>
    <t>60 Boats</t>
  </si>
  <si>
    <t>Sunfish</t>
  </si>
  <si>
    <t>Manufactured</t>
  </si>
  <si>
    <t>Variable Manufacturing Costs per Sunfish</t>
  </si>
  <si>
    <t>Direct Materials</t>
  </si>
  <si>
    <t>Direct Labor</t>
  </si>
  <si>
    <t>Variable Manufacturing Overhead per Sunfish</t>
  </si>
  <si>
    <t>Fixed Manufacturing Cost (total)</t>
  </si>
  <si>
    <t>Selling and Administrative Data</t>
  </si>
  <si>
    <t>Selling and Administrative Overhead Cost:</t>
  </si>
  <si>
    <t>Variable Selling and Administrative Cost per Sunfish</t>
  </si>
  <si>
    <t>Fixed Selling and Administrative (total)</t>
  </si>
  <si>
    <t>Total Selling and Administrative Cost</t>
  </si>
  <si>
    <t>Inventory Data (Sunfish bosts, not dollars)</t>
  </si>
  <si>
    <t>Beginning Inventory</t>
  </si>
  <si>
    <t>Number of Sunfishes Manufactured</t>
  </si>
  <si>
    <t>Less Ending Inventory</t>
  </si>
  <si>
    <t>(inventory is building up)</t>
  </si>
  <si>
    <t>Equals Number of Sunfishes Sold</t>
  </si>
  <si>
    <t>How Much Did it Cost to Build Each Sunfish?</t>
  </si>
  <si>
    <t>Manufacturing Costs</t>
  </si>
  <si>
    <t>40 Man.</t>
  </si>
  <si>
    <t>60 Man.</t>
  </si>
  <si>
    <t>Variable Overhead</t>
  </si>
  <si>
    <t>Fixed Manufacturing Overhead</t>
  </si>
  <si>
    <t>Total Manufacturing Cost</t>
  </si>
  <si>
    <t>Number of Sailboats Manufactured</t>
  </si>
  <si>
    <t xml:space="preserve">Cost to Manufacture Each Sunfish Sailboat  </t>
  </si>
  <si>
    <t>(economies of scale)</t>
  </si>
  <si>
    <t>What is the Cost of Goods Sold?</t>
  </si>
  <si>
    <t>Cost of Sunfishes Manufactured (total manufacturing cost)</t>
  </si>
  <si>
    <t>Less Ending Inventory (boats in ending inventory x manufacturing cost per boat)</t>
  </si>
  <si>
    <t>Equals Cost of Goods Sold</t>
  </si>
  <si>
    <t>Traditional Income Statements (Absorbtion Costing)</t>
  </si>
  <si>
    <t>Sales</t>
  </si>
  <si>
    <t>Less Cost of Goods Sold</t>
  </si>
  <si>
    <t>Gross Profit</t>
  </si>
  <si>
    <t>(What???)</t>
  </si>
  <si>
    <t>Less Total Selling and Administration Expenses</t>
  </si>
  <si>
    <t>Net Income</t>
  </si>
  <si>
    <t>Sales Are the Same.  Why is Gross Profit so Different?</t>
  </si>
  <si>
    <t>Number of Boats Manufactured</t>
  </si>
  <si>
    <t>Fixed Overhead per Boat</t>
  </si>
  <si>
    <t>Number of Boats placed in Ending Inventory</t>
  </si>
  <si>
    <t>Amount of Fixed Overhead Placed into Ending Inventory and Not Expensed</t>
  </si>
  <si>
    <t>Difference in Gross Profit between 20X1 and 20X2</t>
  </si>
  <si>
    <t>Questions?</t>
  </si>
  <si>
    <t>Did the company do better in 20X2?</t>
  </si>
  <si>
    <t>Why does the company have a higher gross profit and net income in 20X2?</t>
  </si>
  <si>
    <t>If the company builds more sailboats than it sells, what happens to profit?</t>
  </si>
  <si>
    <t>Do you think managers can and do use this to their advantage?</t>
  </si>
  <si>
    <t>Is it a good idea to have a large ending inventory?</t>
  </si>
  <si>
    <t>How can we get rid of this accounting distortion and know the true earnings?</t>
  </si>
  <si>
    <t>Variable Costing Income Statement</t>
  </si>
  <si>
    <t>(same each year)</t>
  </si>
  <si>
    <t>Less Variable Manufacturing Costs</t>
  </si>
  <si>
    <t>Variable Manufacturing Overhead</t>
  </si>
  <si>
    <t>Subtotal</t>
  </si>
  <si>
    <t>Manufacturing Margin</t>
  </si>
  <si>
    <t>Less Variable Selling and Administration Costs</t>
  </si>
  <si>
    <t>Contribution Margin</t>
  </si>
  <si>
    <t>Less Fixed Costs (expense all fixed costs; do not pass any fixed costs to inventory)</t>
  </si>
  <si>
    <t>Fixed Manufacturing Cost</t>
  </si>
  <si>
    <t>Fixed Selling and Administrative Cost</t>
  </si>
  <si>
    <t>Variable costing, Example #2</t>
  </si>
  <si>
    <t xml:space="preserve">Why do we appear less profitable when we sell-down our inventory, but sell </t>
  </si>
  <si>
    <t>the same number of boats?</t>
  </si>
  <si>
    <t>appear to be more less profitable when sales are not falling and inventory on hand is being</t>
  </si>
  <si>
    <t>sold?</t>
  </si>
  <si>
    <t>Sales Data:</t>
  </si>
  <si>
    <t>Direct Labor and Direct Materials Cost:</t>
  </si>
  <si>
    <t>30 Man.</t>
  </si>
  <si>
    <t>Manufacturing Overhead Cost:</t>
  </si>
  <si>
    <t>Selling and Administrative Fixed Cost (total)</t>
  </si>
  <si>
    <t>Inventory Data (Number of Sunfishes)</t>
  </si>
  <si>
    <t>Fixed Manufgacturing Overhead</t>
  </si>
  <si>
    <t>Cost to Manufacture Each Sunfish Sailboat</t>
  </si>
  <si>
    <t>Beginning Inventory (using cost to build 20X1 boats)</t>
  </si>
  <si>
    <t>Cost of Sunfishes Manufactured (cost to build each boat x number manufact)</t>
  </si>
  <si>
    <t>Less Ending Inventory (boats in ending inventory x manufacturing cost)</t>
  </si>
  <si>
    <t>Fixed Manufacturing Overhead per Boat</t>
  </si>
  <si>
    <t>Number of Boats in Beginning Inventory and Sold in 20X1</t>
  </si>
  <si>
    <t>Amount of Fixed Manufacturing Overhead in Beginning Inventory and Expensed in 20X1</t>
  </si>
  <si>
    <t>If the company builds less sailboats than it sells, what happens to profit?  (e.g. 20X1)</t>
  </si>
  <si>
    <t>Is it possible that managers might not want to reduce inventory?</t>
  </si>
  <si>
    <t>Less Variable Costs</t>
  </si>
  <si>
    <t>Less Fixed Costs</t>
  </si>
  <si>
    <t>Did the company do worse in 20X1?</t>
  </si>
  <si>
    <t>Why does the company have a lower gross profit and net income in 20X1?</t>
  </si>
  <si>
    <t>Variable costing</t>
  </si>
  <si>
    <t>Some of our markets are not doing well!  Let's shut them down!  (Oops!  That was a mistake.)</t>
  </si>
  <si>
    <t xml:space="preserve">Sunset Sailboat Company has four geographic markets.  The SSC factory is located in northern Michigan and </t>
  </si>
  <si>
    <t>sells sailboats to sailboat dealerships in the Great Lakes region.  Additionally, SSC supplies dealerships</t>
  </si>
  <si>
    <t xml:space="preserve">along the New England coast, Miami, and San Diego.  </t>
  </si>
  <si>
    <t xml:space="preserve">The SSC management is concerned that some of the four geographic markets are not very profitable.  Below is   </t>
  </si>
  <si>
    <t>an income statement that is divided in to the four geographic markets:</t>
  </si>
  <si>
    <t>Income Statement</t>
  </si>
  <si>
    <t>Geographic Markets</t>
  </si>
  <si>
    <t>Great Lakes</t>
  </si>
  <si>
    <t>New England</t>
  </si>
  <si>
    <t>Region</t>
  </si>
  <si>
    <t>Coast</t>
  </si>
  <si>
    <t>Miami</t>
  </si>
  <si>
    <t>San Diego</t>
  </si>
  <si>
    <t>Total</t>
  </si>
  <si>
    <t>Revenue</t>
  </si>
  <si>
    <t>Cost of Goods Sold</t>
  </si>
  <si>
    <t>Administrative Expenses</t>
  </si>
  <si>
    <t>Office Rent Expense</t>
  </si>
  <si>
    <t>Office Utilities Expense</t>
  </si>
  <si>
    <t>Office Administrative Salaries</t>
  </si>
  <si>
    <t>Shipping and Delivery Expense</t>
  </si>
  <si>
    <t>Sales Salaries Expense</t>
  </si>
  <si>
    <t>Sales Commissions</t>
  </si>
  <si>
    <t>Total Expenses</t>
  </si>
  <si>
    <t xml:space="preserve">1) Determining geographic region profitability </t>
  </si>
  <si>
    <t>1a) Calculate the Gross Profit Percentage (Gross Profit / Sales) and Profit Margin Percentage (Net Income / Sales)</t>
  </si>
  <si>
    <t>for each of the geographic regions.</t>
  </si>
  <si>
    <t>Average</t>
  </si>
  <si>
    <t>Gross Profit Percentage</t>
  </si>
  <si>
    <t>Profit Percentage</t>
  </si>
  <si>
    <t xml:space="preserve">1b) Based on the limited information above and the two ratios, does the New England Coast region have </t>
  </si>
  <si>
    <t>a problem with Cost of Goods Sold being too high in relation to sales?  Might their selling prices be too low?</t>
  </si>
  <si>
    <t xml:space="preserve">1c) Based on the limited information above, should the New England Coast region have concerns regarding </t>
  </si>
  <si>
    <t>Administrative expenses?</t>
  </si>
  <si>
    <t>2) Can variable costing help us understand the problem?</t>
  </si>
  <si>
    <t>2a) After talking with the SSC cost accountant, the following information was determined:</t>
  </si>
  <si>
    <t xml:space="preserve">1) Different regions sell different mixes of boats.  For example, the Great Lakes region sells a lot of </t>
  </si>
  <si>
    <t>25 ft. and smaller sailboats.  The New England region sells a lot of the 32 ft. Angelfish boats.</t>
  </si>
  <si>
    <t xml:space="preserve">2) Cost of Goods Sold is comprised of both fixed and variable costs.  Due to the various sales mixes for </t>
  </si>
  <si>
    <t xml:space="preserve">the different regions, the proportion of fixed and variable costs vary according to the sales mix for that </t>
  </si>
  <si>
    <t xml:space="preserve">region.  For example, small boats have a high proportion of variable costs, and large sailboats have </t>
  </si>
  <si>
    <t>a high proportion of fixed costs.  The proportion of fixed to variable costs regarding cost of goods sold</t>
  </si>
  <si>
    <t>is as follows:</t>
  </si>
  <si>
    <t>2a) Cost of Goods Sold</t>
  </si>
  <si>
    <t>COGS Variable Percentage</t>
  </si>
  <si>
    <t>COGS Fixed Percentage</t>
  </si>
  <si>
    <t>2b) In regard to administrative expenses, Office Rent, Office Utilities, Office Administrative Salaries,</t>
  </si>
  <si>
    <t xml:space="preserve">and Sales Salaries are all fixed costs. </t>
  </si>
  <si>
    <t>2c) Sales Commissions and Shipping and Delivery are variable costs.</t>
  </si>
  <si>
    <t>2d) Use the information provided above to produce a Variable Costing Income Statement</t>
  </si>
  <si>
    <t>Variable Costs</t>
  </si>
  <si>
    <t>Less Variable Portion of COGS</t>
  </si>
  <si>
    <t>Equals Manufacturing Margin</t>
  </si>
  <si>
    <t>Manufacturing Margin Percentage</t>
  </si>
  <si>
    <t>Variable Portion of Administrative Expenses</t>
  </si>
  <si>
    <t>Less Sales Commissions</t>
  </si>
  <si>
    <t>Less Shipping and Delivery</t>
  </si>
  <si>
    <t>Equals Contribution Margin</t>
  </si>
  <si>
    <t>Contribution Margin Percentage</t>
  </si>
  <si>
    <t>Fixed Costs</t>
  </si>
  <si>
    <t>Fixed Portion of Cost of Goods Sold</t>
  </si>
  <si>
    <t>Total Fixed Costs</t>
  </si>
  <si>
    <t>Total Fixed Costs Percentage</t>
  </si>
  <si>
    <t>Net Income Percentage</t>
  </si>
  <si>
    <t>2e) Why is the New England Coast performing so poorly?</t>
  </si>
  <si>
    <t>2f) Are any other regions perrforming poorly?</t>
  </si>
  <si>
    <t>2g) Are any of the regions operating below the "shut-down point"?</t>
  </si>
  <si>
    <t>What's the break-even point?</t>
  </si>
  <si>
    <t>2h) Calculate the break-even point in dollars and the margin of safety for each region.</t>
  </si>
  <si>
    <t>Break-Even Point in Revenue Dollars</t>
  </si>
  <si>
    <t>Margin of Safety</t>
  </si>
  <si>
    <t>Percent Drop to Break Even</t>
  </si>
  <si>
    <t>Should we sell boats in the Houston, Texas region?</t>
  </si>
  <si>
    <t xml:space="preserve">Over the past several years the Sunset Sailboat Company has been asked to sell sailboats to boat dealers </t>
  </si>
  <si>
    <t xml:space="preserve">in the Houston, Texas area.  The SSC management recently completed a market and cost study in regard to the </t>
  </si>
  <si>
    <t>expansion and has compiled the following estimates for the next three years if SSC persues the southeast Texas</t>
  </si>
  <si>
    <t>market.</t>
  </si>
  <si>
    <t>Houston Region</t>
  </si>
  <si>
    <t>Year 1</t>
  </si>
  <si>
    <t>Year 2</t>
  </si>
  <si>
    <t>Year 3</t>
  </si>
  <si>
    <t>Estimated Sales</t>
  </si>
  <si>
    <t>Estimated Cost of Goods Sold</t>
  </si>
  <si>
    <t>Percentage of COGS Estimated to be Variable</t>
  </si>
  <si>
    <t>Percentage of COGS Estimated to be Fixed</t>
  </si>
  <si>
    <t>Fixed Office Rent Expense</t>
  </si>
  <si>
    <t>Fixed Office Utilities Expense</t>
  </si>
  <si>
    <t>Fixed Office Administrative Salaries</t>
  </si>
  <si>
    <t>Fixed Sales Salaries Expense</t>
  </si>
  <si>
    <t>Fixed Start-Up, Promotion Expenses</t>
  </si>
  <si>
    <t>Variable Shipping and Delivery</t>
  </si>
  <si>
    <t>Variable Sales Commissions</t>
  </si>
  <si>
    <t>3a) Create a Variable Costing Income Statement</t>
  </si>
  <si>
    <t>Houston Location</t>
  </si>
  <si>
    <t>Start-Up, Promotion Expense</t>
  </si>
  <si>
    <t>When will Houston break-Even?</t>
  </si>
  <si>
    <t>2b) Calculate the break-even point in dollars and the margin of safety for each year.</t>
  </si>
  <si>
    <t>2c) Does it appear that expanding in to the Houston, Texas region a viable opportunity?  Why?</t>
  </si>
  <si>
    <t>2d) How might SSC improve the profit percentage?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</si>
</sst>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5">
    <xf numFmtId="0" fontId="0" fillId="0" borderId="0" xfId="0"/>
    <xf numFmtId="164" fontId="5" fillId="0" borderId="0" xfId="2" applyNumberFormat="1" applyFont="1"/>
    <xf numFmtId="164" fontId="0" fillId="0" borderId="0" xfId="2" applyNumberFormat="1" applyFont="1"/>
    <xf numFmtId="164" fontId="6" fillId="0" borderId="0" xfId="2" applyNumberFormat="1" applyFont="1"/>
    <xf numFmtId="164" fontId="7" fillId="0" borderId="0" xfId="2" applyNumberFormat="1" applyFont="1" applyFill="1"/>
    <xf numFmtId="164" fontId="0" fillId="0" borderId="0" xfId="2" applyNumberFormat="1" applyFont="1" applyFill="1"/>
    <xf numFmtId="164" fontId="8" fillId="0" borderId="0" xfId="2" applyNumberFormat="1" applyFont="1" applyFill="1" applyBorder="1"/>
    <xf numFmtId="164" fontId="0" fillId="0" borderId="0" xfId="2" applyNumberFormat="1" applyFont="1" applyFill="1" applyBorder="1"/>
    <xf numFmtId="164" fontId="3" fillId="0" borderId="0" xfId="2" applyNumberFormat="1" applyFont="1" applyFill="1" applyBorder="1"/>
    <xf numFmtId="164" fontId="6" fillId="2" borderId="1" xfId="2" applyNumberFormat="1" applyFont="1" applyFill="1" applyBorder="1"/>
    <xf numFmtId="164" fontId="3" fillId="2" borderId="2" xfId="2" applyNumberFormat="1" applyFont="1" applyFill="1" applyBorder="1"/>
    <xf numFmtId="164" fontId="3" fillId="2" borderId="2" xfId="2" applyNumberFormat="1" applyFont="1" applyFill="1" applyBorder="1" applyAlignment="1">
      <alignment horizontal="center"/>
    </xf>
    <xf numFmtId="164" fontId="3" fillId="2" borderId="3" xfId="2" applyNumberFormat="1" applyFont="1" applyFill="1" applyBorder="1" applyAlignment="1">
      <alignment horizontal="center"/>
    </xf>
    <xf numFmtId="164" fontId="3" fillId="3" borderId="4" xfId="2" applyNumberFormat="1" applyFont="1" applyFill="1" applyBorder="1"/>
    <xf numFmtId="164" fontId="3" fillId="3" borderId="0" xfId="2" applyNumberFormat="1" applyFont="1" applyFill="1" applyBorder="1"/>
    <xf numFmtId="164" fontId="3" fillId="3" borderId="5" xfId="2" applyNumberFormat="1" applyFont="1" applyFill="1" applyBorder="1" applyAlignment="1">
      <alignment horizontal="center"/>
    </xf>
    <xf numFmtId="164" fontId="3" fillId="3" borderId="6" xfId="2" applyNumberFormat="1" applyFont="1" applyFill="1" applyBorder="1" applyAlignment="1">
      <alignment horizontal="center"/>
    </xf>
    <xf numFmtId="164" fontId="3" fillId="3" borderId="7" xfId="2" applyNumberFormat="1" applyFont="1" applyFill="1" applyBorder="1"/>
    <xf numFmtId="164" fontId="3" fillId="3" borderId="8" xfId="2" applyNumberFormat="1" applyFont="1" applyFill="1" applyBorder="1"/>
    <xf numFmtId="164" fontId="9" fillId="3" borderId="8" xfId="2" applyNumberFormat="1" applyFont="1" applyFill="1" applyBorder="1"/>
    <xf numFmtId="164" fontId="3" fillId="3" borderId="6" xfId="2" applyNumberFormat="1" applyFont="1" applyFill="1" applyBorder="1"/>
    <xf numFmtId="164" fontId="6" fillId="4" borderId="1" xfId="2" applyNumberFormat="1" applyFont="1" applyFill="1" applyBorder="1"/>
    <xf numFmtId="164" fontId="3" fillId="4" borderId="2" xfId="2" applyNumberFormat="1" applyFont="1" applyFill="1" applyBorder="1"/>
    <xf numFmtId="164" fontId="3" fillId="4" borderId="2" xfId="2" applyNumberFormat="1" applyFont="1" applyFill="1" applyBorder="1" applyAlignment="1">
      <alignment horizontal="center"/>
    </xf>
    <xf numFmtId="164" fontId="3" fillId="4" borderId="3" xfId="2" applyNumberFormat="1" applyFont="1" applyFill="1" applyBorder="1" applyAlignment="1">
      <alignment horizontal="center"/>
    </xf>
    <xf numFmtId="164" fontId="3" fillId="5" borderId="4" xfId="2" applyNumberFormat="1" applyFont="1" applyFill="1" applyBorder="1"/>
    <xf numFmtId="164" fontId="3" fillId="5" borderId="0" xfId="2" applyNumberFormat="1" applyFont="1" applyFill="1" applyBorder="1"/>
    <xf numFmtId="164" fontId="0" fillId="5" borderId="9" xfId="2" applyNumberFormat="1" applyFont="1" applyFill="1" applyBorder="1"/>
    <xf numFmtId="164" fontId="3" fillId="5" borderId="9" xfId="2" applyNumberFormat="1" applyFont="1" applyFill="1" applyBorder="1" applyAlignment="1">
      <alignment horizontal="center"/>
    </xf>
    <xf numFmtId="164" fontId="3" fillId="5" borderId="10" xfId="2" applyNumberFormat="1" applyFont="1" applyFill="1" applyBorder="1" applyAlignment="1">
      <alignment horizontal="center"/>
    </xf>
    <xf numFmtId="164" fontId="3" fillId="5" borderId="5" xfId="2" applyNumberFormat="1" applyFont="1" applyFill="1" applyBorder="1" applyAlignment="1">
      <alignment horizontal="center"/>
    </xf>
    <xf numFmtId="164" fontId="3" fillId="5" borderId="6" xfId="2" applyNumberFormat="1" applyFont="1" applyFill="1" applyBorder="1" applyAlignment="1">
      <alignment horizontal="center"/>
    </xf>
    <xf numFmtId="164" fontId="3" fillId="5" borderId="11" xfId="2" applyNumberFormat="1" applyFont="1" applyFill="1" applyBorder="1" applyAlignment="1">
      <alignment horizontal="center"/>
    </xf>
    <xf numFmtId="164" fontId="3" fillId="5" borderId="10" xfId="2" applyNumberFormat="1" applyFont="1" applyFill="1" applyBorder="1"/>
    <xf numFmtId="164" fontId="3" fillId="5" borderId="12" xfId="2" applyNumberFormat="1" applyFont="1" applyFill="1" applyBorder="1"/>
    <xf numFmtId="164" fontId="3" fillId="5" borderId="0" xfId="2" applyNumberFormat="1" applyFont="1" applyFill="1" applyBorder="1" applyAlignment="1">
      <alignment horizontal="center"/>
    </xf>
    <xf numFmtId="164" fontId="3" fillId="5" borderId="12" xfId="2" applyNumberFormat="1" applyFont="1" applyFill="1" applyBorder="1" applyAlignment="1">
      <alignment horizontal="center"/>
    </xf>
    <xf numFmtId="164" fontId="10" fillId="5" borderId="7" xfId="2" applyNumberFormat="1" applyFont="1" applyFill="1" applyBorder="1"/>
    <xf numFmtId="164" fontId="10" fillId="5" borderId="8" xfId="2" applyNumberFormat="1" applyFont="1" applyFill="1" applyBorder="1"/>
    <xf numFmtId="164" fontId="10" fillId="5" borderId="12" xfId="2" applyNumberFormat="1" applyFont="1" applyFill="1" applyBorder="1"/>
    <xf numFmtId="164" fontId="6" fillId="6" borderId="13" xfId="2" applyNumberFormat="1" applyFont="1" applyFill="1" applyBorder="1"/>
    <xf numFmtId="164" fontId="3" fillId="6" borderId="14" xfId="2" applyNumberFormat="1" applyFont="1" applyFill="1" applyBorder="1"/>
    <xf numFmtId="164" fontId="3" fillId="6" borderId="9" xfId="2" applyNumberFormat="1" applyFont="1" applyFill="1" applyBorder="1" applyAlignment="1">
      <alignment horizontal="center"/>
    </xf>
    <xf numFmtId="164" fontId="3" fillId="6" borderId="15" xfId="2" applyNumberFormat="1" applyFont="1" applyFill="1" applyBorder="1" applyAlignment="1">
      <alignment horizontal="center"/>
    </xf>
    <xf numFmtId="164" fontId="3" fillId="7" borderId="4" xfId="2" applyNumberFormat="1" applyFont="1" applyFill="1" applyBorder="1"/>
    <xf numFmtId="164" fontId="3" fillId="7" borderId="0" xfId="2" applyNumberFormat="1" applyFont="1" applyFill="1" applyBorder="1"/>
    <xf numFmtId="164" fontId="3" fillId="7" borderId="13" xfId="2" applyNumberFormat="1" applyFont="1" applyFill="1" applyBorder="1" applyAlignment="1">
      <alignment horizontal="center"/>
    </xf>
    <xf numFmtId="164" fontId="3" fillId="7" borderId="5" xfId="2" applyNumberFormat="1" applyFont="1" applyFill="1" applyBorder="1" applyAlignment="1">
      <alignment horizontal="center"/>
    </xf>
    <xf numFmtId="164" fontId="3" fillId="7" borderId="10" xfId="2" applyNumberFormat="1" applyFont="1" applyFill="1" applyBorder="1" applyAlignment="1">
      <alignment horizontal="center"/>
    </xf>
    <xf numFmtId="164" fontId="3" fillId="7" borderId="7" xfId="2" applyNumberFormat="1" applyFont="1" applyFill="1" applyBorder="1" applyAlignment="1">
      <alignment horizontal="center"/>
    </xf>
    <xf numFmtId="164" fontId="3" fillId="7" borderId="6" xfId="2" applyNumberFormat="1" applyFont="1" applyFill="1" applyBorder="1" applyAlignment="1">
      <alignment horizontal="center"/>
    </xf>
    <xf numFmtId="164" fontId="3" fillId="7" borderId="11" xfId="2" applyNumberFormat="1" applyFont="1" applyFill="1" applyBorder="1" applyAlignment="1">
      <alignment horizontal="center"/>
    </xf>
    <xf numFmtId="164" fontId="3" fillId="7" borderId="12" xfId="2" applyNumberFormat="1" applyFont="1" applyFill="1" applyBorder="1"/>
    <xf numFmtId="164" fontId="10" fillId="7" borderId="7" xfId="2" applyNumberFormat="1" applyFont="1" applyFill="1" applyBorder="1" applyAlignment="1">
      <alignment horizontal="left"/>
    </xf>
    <xf numFmtId="164" fontId="10" fillId="7" borderId="8" xfId="2" applyNumberFormat="1" applyFont="1" applyFill="1" applyBorder="1" applyAlignment="1">
      <alignment horizontal="centerContinuous"/>
    </xf>
    <xf numFmtId="164" fontId="10" fillId="7" borderId="12" xfId="2" applyNumberFormat="1" applyFont="1" applyFill="1" applyBorder="1" applyAlignment="1">
      <alignment horizontal="left"/>
    </xf>
    <xf numFmtId="164" fontId="10" fillId="7" borderId="12" xfId="2" applyNumberFormat="1" applyFont="1" applyFill="1" applyBorder="1" applyAlignment="1">
      <alignment horizontal="centerContinuous"/>
    </xf>
    <xf numFmtId="164" fontId="3" fillId="7" borderId="7" xfId="2" applyNumberFormat="1" applyFont="1" applyFill="1" applyBorder="1" applyAlignment="1">
      <alignment horizontal="left"/>
    </xf>
    <xf numFmtId="164" fontId="6" fillId="7" borderId="8" xfId="2" applyNumberFormat="1" applyFont="1" applyFill="1" applyBorder="1" applyAlignment="1">
      <alignment horizontal="centerContinuous"/>
    </xf>
    <xf numFmtId="164" fontId="3" fillId="7" borderId="12" xfId="2" applyNumberFormat="1" applyFont="1" applyFill="1" applyBorder="1" applyAlignment="1">
      <alignment horizontal="left"/>
    </xf>
    <xf numFmtId="164" fontId="3" fillId="7" borderId="12" xfId="2" applyNumberFormat="1" applyFont="1" applyFill="1" applyBorder="1" applyAlignment="1">
      <alignment horizontal="centerContinuous"/>
    </xf>
    <xf numFmtId="164" fontId="6" fillId="0" borderId="0" xfId="2" applyNumberFormat="1" applyFont="1" applyFill="1" applyBorder="1" applyAlignment="1">
      <alignment horizontal="centerContinuous"/>
    </xf>
    <xf numFmtId="164" fontId="6" fillId="8" borderId="13" xfId="2" applyNumberFormat="1" applyFont="1" applyFill="1" applyBorder="1" applyAlignment="1">
      <alignment horizontal="left"/>
    </xf>
    <xf numFmtId="164" fontId="6" fillId="8" borderId="14" xfId="2" applyNumberFormat="1" applyFont="1" applyFill="1" applyBorder="1" applyAlignment="1">
      <alignment horizontal="centerContinuous"/>
    </xf>
    <xf numFmtId="164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9" borderId="4" xfId="2" applyNumberFormat="1" applyFont="1" applyFill="1" applyBorder="1"/>
    <xf numFmtId="164" fontId="3" fillId="9" borderId="0" xfId="2" applyNumberFormat="1" applyFont="1" applyFill="1" applyBorder="1"/>
    <xf numFmtId="165" fontId="3" fillId="9" borderId="12" xfId="1" applyNumberFormat="1" applyFont="1" applyFill="1" applyBorder="1"/>
    <xf numFmtId="164" fontId="3" fillId="9" borderId="0" xfId="2" applyNumberFormat="1" applyFont="1" applyFill="1" applyBorder="1" applyAlignment="1">
      <alignment horizontal="center"/>
    </xf>
    <xf numFmtId="165" fontId="3" fillId="9" borderId="12" xfId="1" applyNumberFormat="1" applyFont="1" applyFill="1" applyBorder="1" applyAlignment="1">
      <alignment horizontal="center"/>
    </xf>
    <xf numFmtId="164" fontId="9" fillId="9" borderId="4" xfId="2" applyNumberFormat="1" applyFont="1" applyFill="1" applyBorder="1"/>
    <xf numFmtId="164" fontId="9" fillId="9" borderId="0" xfId="2" applyNumberFormat="1" applyFont="1" applyFill="1" applyBorder="1"/>
    <xf numFmtId="165" fontId="10" fillId="9" borderId="12" xfId="1" applyNumberFormat="1" applyFont="1" applyFill="1" applyBorder="1" applyAlignment="1">
      <alignment horizontal="center"/>
    </xf>
    <xf numFmtId="164" fontId="3" fillId="9" borderId="7" xfId="2" applyNumberFormat="1" applyFont="1" applyFill="1" applyBorder="1"/>
    <xf numFmtId="164" fontId="3" fillId="9" borderId="8" xfId="2" applyNumberFormat="1" applyFont="1" applyFill="1" applyBorder="1"/>
    <xf numFmtId="165" fontId="1" fillId="0" borderId="0" xfId="2" applyNumberFormat="1" applyFont="1" applyFill="1" applyBorder="1"/>
    <xf numFmtId="164" fontId="0" fillId="4" borderId="2" xfId="2" applyNumberFormat="1" applyFont="1" applyFill="1" applyBorder="1"/>
    <xf numFmtId="164" fontId="3" fillId="4" borderId="9" xfId="2" applyNumberFormat="1" applyFont="1" applyFill="1" applyBorder="1" applyAlignment="1">
      <alignment horizontal="center"/>
    </xf>
    <xf numFmtId="164" fontId="3" fillId="4" borderId="15" xfId="2" applyNumberFormat="1" applyFont="1" applyFill="1" applyBorder="1" applyAlignment="1">
      <alignment horizontal="center"/>
    </xf>
    <xf numFmtId="164" fontId="0" fillId="5" borderId="0" xfId="2" applyNumberFormat="1" applyFont="1" applyFill="1" applyBorder="1"/>
    <xf numFmtId="164" fontId="3" fillId="4" borderId="6" xfId="2" applyNumberFormat="1" applyFont="1" applyFill="1" applyBorder="1" applyAlignment="1">
      <alignment horizontal="center"/>
    </xf>
    <xf numFmtId="164" fontId="3" fillId="4" borderId="11" xfId="2" applyNumberFormat="1" applyFont="1" applyFill="1" applyBorder="1" applyAlignment="1">
      <alignment horizontal="center"/>
    </xf>
    <xf numFmtId="164" fontId="0" fillId="5" borderId="4" xfId="2" applyNumberFormat="1" applyFont="1" applyFill="1" applyBorder="1"/>
    <xf numFmtId="164" fontId="11" fillId="10" borderId="12" xfId="2" applyNumberFormat="1" applyFont="1" applyFill="1" applyBorder="1"/>
    <xf numFmtId="164" fontId="10" fillId="5" borderId="4" xfId="2" applyNumberFormat="1" applyFont="1" applyFill="1" applyBorder="1"/>
    <xf numFmtId="164" fontId="10" fillId="5" borderId="0" xfId="2" applyNumberFormat="1" applyFont="1" applyFill="1" applyBorder="1"/>
    <xf numFmtId="164" fontId="11" fillId="5" borderId="0" xfId="2" applyNumberFormat="1" applyFont="1" applyFill="1" applyBorder="1"/>
    <xf numFmtId="165" fontId="11" fillId="10" borderId="12" xfId="1" applyNumberFormat="1" applyFont="1" applyFill="1" applyBorder="1"/>
    <xf numFmtId="164" fontId="0" fillId="5" borderId="7" xfId="2" applyNumberFormat="1" applyFont="1" applyFill="1" applyBorder="1"/>
    <xf numFmtId="164" fontId="0" fillId="5" borderId="8" xfId="2" applyNumberFormat="1" applyFont="1" applyFill="1" applyBorder="1"/>
    <xf numFmtId="164" fontId="9" fillId="5" borderId="8" xfId="2" applyNumberFormat="1" applyFont="1" applyFill="1" applyBorder="1"/>
    <xf numFmtId="164" fontId="11" fillId="5" borderId="8" xfId="2" applyNumberFormat="1" applyFont="1" applyFill="1" applyBorder="1"/>
    <xf numFmtId="164" fontId="6" fillId="6" borderId="1" xfId="2" applyNumberFormat="1" applyFont="1" applyFill="1" applyBorder="1" applyAlignment="1">
      <alignment horizontal="left"/>
    </xf>
    <xf numFmtId="164" fontId="6" fillId="6" borderId="2" xfId="2" applyNumberFormat="1" applyFont="1" applyFill="1" applyBorder="1" applyAlignment="1">
      <alignment horizontal="centerContinuous"/>
    </xf>
    <xf numFmtId="164" fontId="3" fillId="6" borderId="12" xfId="2" applyNumberFormat="1" applyFont="1" applyFill="1" applyBorder="1" applyAlignment="1">
      <alignment horizontal="center"/>
    </xf>
    <xf numFmtId="164" fontId="11" fillId="10" borderId="6" xfId="2" applyNumberFormat="1" applyFont="1" applyFill="1" applyBorder="1"/>
    <xf numFmtId="164" fontId="3" fillId="7" borderId="0" xfId="2" applyNumberFormat="1" applyFont="1" applyFill="1" applyBorder="1" applyAlignment="1">
      <alignment horizontal="center"/>
    </xf>
    <xf numFmtId="164" fontId="11" fillId="10" borderId="12" xfId="2" applyNumberFormat="1" applyFont="1" applyFill="1" applyBorder="1" applyAlignment="1">
      <alignment horizontal="center"/>
    </xf>
    <xf numFmtId="164" fontId="3" fillId="7" borderId="7" xfId="2" applyNumberFormat="1" applyFont="1" applyFill="1" applyBorder="1"/>
    <xf numFmtId="164" fontId="3" fillId="7" borderId="8" xfId="2" applyNumberFormat="1" applyFont="1" applyFill="1" applyBorder="1"/>
    <xf numFmtId="164" fontId="6" fillId="2" borderId="12" xfId="2" applyNumberFormat="1" applyFont="1" applyFill="1" applyBorder="1"/>
    <xf numFmtId="164" fontId="3" fillId="2" borderId="12" xfId="2" applyNumberFormat="1" applyFont="1" applyFill="1" applyBorder="1"/>
    <xf numFmtId="164" fontId="0" fillId="2" borderId="12" xfId="2" applyNumberFormat="1" applyFont="1" applyFill="1" applyBorder="1"/>
    <xf numFmtId="164" fontId="3" fillId="2" borderId="12" xfId="2" applyNumberFormat="1" applyFont="1" applyFill="1" applyBorder="1" applyAlignment="1">
      <alignment horizontal="center"/>
    </xf>
    <xf numFmtId="164" fontId="0" fillId="3" borderId="0" xfId="2" applyNumberFormat="1" applyFont="1" applyFill="1" applyBorder="1"/>
    <xf numFmtId="164" fontId="12" fillId="3" borderId="4" xfId="2" applyNumberFormat="1" applyFont="1" applyFill="1" applyBorder="1"/>
    <xf numFmtId="164" fontId="12" fillId="3" borderId="0" xfId="2" applyNumberFormat="1" applyFont="1" applyFill="1" applyBorder="1"/>
    <xf numFmtId="164" fontId="13" fillId="3" borderId="0" xfId="2" applyNumberFormat="1" applyFont="1" applyFill="1" applyBorder="1"/>
    <xf numFmtId="164" fontId="14" fillId="10" borderId="12" xfId="2" applyNumberFormat="1" applyFont="1" applyFill="1" applyBorder="1"/>
    <xf numFmtId="164" fontId="6" fillId="11" borderId="13" xfId="2" applyNumberFormat="1" applyFont="1" applyFill="1" applyBorder="1"/>
    <xf numFmtId="164" fontId="3" fillId="11" borderId="14" xfId="2" applyNumberFormat="1" applyFont="1" applyFill="1" applyBorder="1"/>
    <xf numFmtId="164" fontId="3" fillId="11" borderId="15" xfId="2" applyNumberFormat="1" applyFont="1" applyFill="1" applyBorder="1"/>
    <xf numFmtId="164" fontId="3" fillId="12" borderId="4" xfId="2" applyNumberFormat="1" applyFont="1" applyFill="1" applyBorder="1"/>
    <xf numFmtId="164" fontId="3" fillId="12" borderId="0" xfId="2" applyNumberFormat="1" applyFont="1" applyFill="1" applyBorder="1"/>
    <xf numFmtId="164" fontId="3" fillId="12" borderId="8" xfId="2" applyNumberFormat="1" applyFont="1" applyFill="1" applyBorder="1" applyAlignment="1">
      <alignment horizontal="center"/>
    </xf>
    <xf numFmtId="164" fontId="3" fillId="12" borderId="11" xfId="2" applyNumberFormat="1" applyFont="1" applyFill="1" applyBorder="1" applyAlignment="1">
      <alignment horizontal="center"/>
    </xf>
    <xf numFmtId="164" fontId="10" fillId="12" borderId="0" xfId="2" applyNumberFormat="1" applyFont="1" applyFill="1" applyBorder="1"/>
    <xf numFmtId="164" fontId="3" fillId="12" borderId="0" xfId="2" applyNumberFormat="1" applyFont="1" applyFill="1" applyBorder="1" applyAlignment="1">
      <alignment horizontal="center"/>
    </xf>
    <xf numFmtId="165" fontId="11" fillId="10" borderId="12" xfId="1" applyNumberFormat="1" applyFont="1" applyFill="1" applyBorder="1" applyAlignment="1">
      <alignment horizontal="center"/>
    </xf>
    <xf numFmtId="164" fontId="8" fillId="12" borderId="0" xfId="2" applyNumberFormat="1" applyFont="1" applyFill="1" applyBorder="1"/>
    <xf numFmtId="164" fontId="15" fillId="10" borderId="12" xfId="2" applyNumberFormat="1" applyFont="1" applyFill="1" applyBorder="1"/>
    <xf numFmtId="164" fontId="15" fillId="12" borderId="0" xfId="2" applyNumberFormat="1" applyFont="1" applyFill="1" applyBorder="1"/>
    <xf numFmtId="164" fontId="11" fillId="12" borderId="0" xfId="2" applyNumberFormat="1" applyFont="1" applyFill="1" applyBorder="1"/>
    <xf numFmtId="164" fontId="11" fillId="12" borderId="10" xfId="2" applyNumberFormat="1" applyFont="1" applyFill="1" applyBorder="1"/>
    <xf numFmtId="164" fontId="10" fillId="12" borderId="7" xfId="2" applyNumberFormat="1" applyFont="1" applyFill="1" applyBorder="1"/>
    <xf numFmtId="164" fontId="3" fillId="12" borderId="8" xfId="2" applyNumberFormat="1" applyFont="1" applyFill="1" applyBorder="1"/>
    <xf numFmtId="164" fontId="11" fillId="12" borderId="8" xfId="2" applyNumberFormat="1" applyFont="1" applyFill="1" applyBorder="1"/>
    <xf numFmtId="164" fontId="6" fillId="10" borderId="13" xfId="2" applyNumberFormat="1" applyFont="1" applyFill="1" applyBorder="1"/>
    <xf numFmtId="164" fontId="3" fillId="10" borderId="14" xfId="2" applyNumberFormat="1" applyFont="1" applyFill="1" applyBorder="1"/>
    <xf numFmtId="164" fontId="3" fillId="10" borderId="15" xfId="2" applyNumberFormat="1" applyFont="1" applyFill="1" applyBorder="1"/>
    <xf numFmtId="164" fontId="3" fillId="10" borderId="4" xfId="2" applyNumberFormat="1" applyFont="1" applyFill="1" applyBorder="1"/>
    <xf numFmtId="164" fontId="3" fillId="10" borderId="0" xfId="2" applyNumberFormat="1" applyFont="1" applyFill="1" applyBorder="1"/>
    <xf numFmtId="164" fontId="3" fillId="10" borderId="10" xfId="2" applyNumberFormat="1" applyFont="1" applyFill="1" applyBorder="1"/>
    <xf numFmtId="164" fontId="3" fillId="10" borderId="7" xfId="2" applyNumberFormat="1" applyFont="1" applyFill="1" applyBorder="1"/>
    <xf numFmtId="164" fontId="3" fillId="10" borderId="8" xfId="2" applyNumberFormat="1" applyFont="1" applyFill="1" applyBorder="1"/>
    <xf numFmtId="164" fontId="3" fillId="10" borderId="11" xfId="2" applyNumberFormat="1" applyFont="1" applyFill="1" applyBorder="1"/>
    <xf numFmtId="164" fontId="16" fillId="13" borderId="13" xfId="2" applyNumberFormat="1" applyFont="1" applyFill="1" applyBorder="1"/>
    <xf numFmtId="164" fontId="4" fillId="13" borderId="14" xfId="2" applyNumberFormat="1" applyFont="1" applyFill="1" applyBorder="1"/>
    <xf numFmtId="164" fontId="4" fillId="13" borderId="15" xfId="2" applyNumberFormat="1" applyFont="1" applyFill="1" applyBorder="1"/>
    <xf numFmtId="164" fontId="2" fillId="13" borderId="9" xfId="2" applyNumberFormat="1" applyFont="1" applyFill="1" applyBorder="1" applyAlignment="1">
      <alignment horizontal="center"/>
    </xf>
    <xf numFmtId="164" fontId="4" fillId="13" borderId="7" xfId="2" applyNumberFormat="1" applyFont="1" applyFill="1" applyBorder="1"/>
    <xf numFmtId="164" fontId="4" fillId="13" borderId="8" xfId="2" applyNumberFormat="1" applyFont="1" applyFill="1" applyBorder="1"/>
    <xf numFmtId="164" fontId="4" fillId="13" borderId="11" xfId="2" applyNumberFormat="1" applyFont="1" applyFill="1" applyBorder="1"/>
    <xf numFmtId="164" fontId="2" fillId="13" borderId="6" xfId="2" applyNumberFormat="1" applyFont="1" applyFill="1" applyBorder="1" applyAlignment="1">
      <alignment horizontal="center"/>
    </xf>
    <xf numFmtId="164" fontId="17" fillId="13" borderId="6" xfId="2" applyNumberFormat="1" applyFont="1" applyFill="1" applyBorder="1" applyAlignment="1">
      <alignment horizontal="center"/>
    </xf>
    <xf numFmtId="164" fontId="18" fillId="13" borderId="1" xfId="2" applyNumberFormat="1" applyFont="1" applyFill="1" applyBorder="1"/>
    <xf numFmtId="164" fontId="18" fillId="13" borderId="2" xfId="2" applyNumberFormat="1" applyFont="1" applyFill="1" applyBorder="1"/>
    <xf numFmtId="164" fontId="18" fillId="13" borderId="3" xfId="2" applyNumberFormat="1" applyFont="1" applyFill="1" applyBorder="1"/>
    <xf numFmtId="164" fontId="11" fillId="5" borderId="10" xfId="2" applyNumberFormat="1" applyFont="1" applyFill="1" applyBorder="1"/>
    <xf numFmtId="164" fontId="8" fillId="5" borderId="4" xfId="2" applyNumberFormat="1" applyFont="1" applyFill="1" applyBorder="1"/>
    <xf numFmtId="164" fontId="11" fillId="13" borderId="3" xfId="2" applyNumberFormat="1" applyFont="1" applyFill="1" applyBorder="1"/>
    <xf numFmtId="164" fontId="19" fillId="0" borderId="0" xfId="2" applyNumberFormat="1" applyFont="1"/>
    <xf numFmtId="164" fontId="6" fillId="0" borderId="0" xfId="2" applyNumberFormat="1" applyFont="1" applyFill="1" applyBorder="1"/>
    <xf numFmtId="164" fontId="6" fillId="2" borderId="13" xfId="2" applyNumberFormat="1" applyFont="1" applyFill="1" applyBorder="1"/>
    <xf numFmtId="164" fontId="3" fillId="2" borderId="14" xfId="2" applyNumberFormat="1" applyFont="1" applyFill="1" applyBorder="1"/>
    <xf numFmtId="164" fontId="3" fillId="2" borderId="14" xfId="2" applyNumberFormat="1" applyFont="1" applyFill="1" applyBorder="1" applyAlignment="1">
      <alignment horizontal="center"/>
    </xf>
    <xf numFmtId="164" fontId="3" fillId="2" borderId="15" xfId="2" applyNumberFormat="1" applyFont="1" applyFill="1" applyBorder="1" applyAlignment="1">
      <alignment horizontal="center"/>
    </xf>
    <xf numFmtId="164" fontId="3" fillId="3" borderId="0" xfId="2" applyNumberFormat="1" applyFont="1" applyFill="1" applyBorder="1" applyAlignment="1">
      <alignment horizontal="center"/>
    </xf>
    <xf numFmtId="164" fontId="3" fillId="3" borderId="10" xfId="2" applyNumberFormat="1" applyFont="1" applyFill="1" applyBorder="1" applyAlignment="1">
      <alignment horizontal="center"/>
    </xf>
    <xf numFmtId="164" fontId="3" fillId="3" borderId="8" xfId="2" applyNumberFormat="1" applyFont="1" applyFill="1" applyBorder="1" applyAlignment="1">
      <alignment horizontal="center"/>
    </xf>
    <xf numFmtId="164" fontId="3" fillId="3" borderId="11" xfId="2" applyNumberFormat="1" applyFont="1" applyFill="1" applyBorder="1" applyAlignment="1">
      <alignment horizontal="center"/>
    </xf>
    <xf numFmtId="164" fontId="3" fillId="3" borderId="11" xfId="2" applyNumberFormat="1" applyFont="1" applyFill="1" applyBorder="1"/>
    <xf numFmtId="164" fontId="6" fillId="4" borderId="13" xfId="2" applyNumberFormat="1" applyFont="1" applyFill="1" applyBorder="1"/>
    <xf numFmtId="164" fontId="3" fillId="4" borderId="14" xfId="2" applyNumberFormat="1" applyFont="1" applyFill="1" applyBorder="1"/>
    <xf numFmtId="164" fontId="3" fillId="4" borderId="14" xfId="2" applyNumberFormat="1" applyFont="1" applyFill="1" applyBorder="1" applyAlignment="1">
      <alignment horizontal="center"/>
    </xf>
    <xf numFmtId="164" fontId="3" fillId="5" borderId="8" xfId="2" applyNumberFormat="1" applyFont="1" applyFill="1" applyBorder="1" applyAlignment="1">
      <alignment horizontal="center"/>
    </xf>
    <xf numFmtId="164" fontId="10" fillId="5" borderId="11" xfId="2" applyNumberFormat="1" applyFont="1" applyFill="1" applyBorder="1"/>
    <xf numFmtId="164" fontId="3" fillId="6" borderId="14" xfId="2" applyNumberFormat="1" applyFont="1" applyFill="1" applyBorder="1" applyAlignment="1">
      <alignment horizontal="center"/>
    </xf>
    <xf numFmtId="164" fontId="3" fillId="7" borderId="8" xfId="2" applyNumberFormat="1" applyFont="1" applyFill="1" applyBorder="1" applyAlignment="1">
      <alignment horizontal="center"/>
    </xf>
    <xf numFmtId="164" fontId="3" fillId="7" borderId="10" xfId="2" applyNumberFormat="1" applyFont="1" applyFill="1" applyBorder="1"/>
    <xf numFmtId="164" fontId="10" fillId="7" borderId="8" xfId="2" applyNumberFormat="1" applyFont="1" applyFill="1" applyBorder="1" applyAlignment="1">
      <alignment horizontal="left"/>
    </xf>
    <xf numFmtId="164" fontId="10" fillId="7" borderId="11" xfId="2" applyNumberFormat="1" applyFont="1" applyFill="1" applyBorder="1" applyAlignment="1">
      <alignment horizontal="centerContinuous"/>
    </xf>
    <xf numFmtId="164" fontId="3" fillId="7" borderId="8" xfId="2" applyNumberFormat="1" applyFont="1" applyFill="1" applyBorder="1" applyAlignment="1">
      <alignment horizontal="left"/>
    </xf>
    <xf numFmtId="164" fontId="3" fillId="7" borderId="11" xfId="2" applyNumberFormat="1" applyFont="1" applyFill="1" applyBorder="1" applyAlignment="1">
      <alignment horizontal="centerContinuous"/>
    </xf>
    <xf numFmtId="165" fontId="3" fillId="9" borderId="0" xfId="1" applyNumberFormat="1" applyFont="1" applyFill="1" applyBorder="1"/>
    <xf numFmtId="165" fontId="3" fillId="9" borderId="10" xfId="1" applyNumberFormat="1" applyFont="1" applyFill="1" applyBorder="1"/>
    <xf numFmtId="165" fontId="3" fillId="9" borderId="0" xfId="1" applyNumberFormat="1" applyFont="1" applyFill="1" applyBorder="1" applyAlignment="1">
      <alignment horizontal="center"/>
    </xf>
    <xf numFmtId="165" fontId="3" fillId="9" borderId="10" xfId="1" applyNumberFormat="1" applyFont="1" applyFill="1" applyBorder="1" applyAlignment="1">
      <alignment horizontal="center"/>
    </xf>
    <xf numFmtId="165" fontId="3" fillId="9" borderId="8" xfId="1" applyNumberFormat="1" applyFont="1" applyFill="1" applyBorder="1" applyAlignment="1">
      <alignment horizontal="center"/>
    </xf>
    <xf numFmtId="165" fontId="3" fillId="9" borderId="11" xfId="1" applyNumberFormat="1" applyFont="1" applyFill="1" applyBorder="1" applyAlignment="1">
      <alignment horizontal="center"/>
    </xf>
    <xf numFmtId="165" fontId="3" fillId="9" borderId="8" xfId="1" applyNumberFormat="1" applyFont="1" applyFill="1" applyBorder="1"/>
    <xf numFmtId="165" fontId="3" fillId="9" borderId="11" xfId="1" applyNumberFormat="1" applyFont="1" applyFill="1" applyBorder="1"/>
    <xf numFmtId="164" fontId="0" fillId="4" borderId="14" xfId="2" applyNumberFormat="1" applyFont="1" applyFill="1" applyBorder="1"/>
    <xf numFmtId="164" fontId="3" fillId="5" borderId="14" xfId="2" applyNumberFormat="1" applyFont="1" applyFill="1" applyBorder="1" applyAlignment="1">
      <alignment horizontal="center"/>
    </xf>
    <xf numFmtId="164" fontId="3" fillId="5" borderId="15" xfId="2" applyNumberFormat="1" applyFont="1" applyFill="1" applyBorder="1" applyAlignment="1">
      <alignment horizontal="center"/>
    </xf>
    <xf numFmtId="164" fontId="20" fillId="10" borderId="12" xfId="2" applyNumberFormat="1" applyFont="1" applyFill="1" applyBorder="1"/>
    <xf numFmtId="165" fontId="20" fillId="10" borderId="12" xfId="1" applyNumberFormat="1" applyFont="1" applyFill="1" applyBorder="1"/>
    <xf numFmtId="164" fontId="6" fillId="6" borderId="13" xfId="2" applyNumberFormat="1" applyFont="1" applyFill="1" applyBorder="1" applyAlignment="1">
      <alignment horizontal="left"/>
    </xf>
    <xf numFmtId="164" fontId="6" fillId="6" borderId="14" xfId="2" applyNumberFormat="1" applyFont="1" applyFill="1" applyBorder="1" applyAlignment="1">
      <alignment horizontal="centerContinuous"/>
    </xf>
    <xf numFmtId="164" fontId="6" fillId="7" borderId="14" xfId="2" applyNumberFormat="1" applyFont="1" applyFill="1" applyBorder="1" applyAlignment="1">
      <alignment horizontal="centerContinuous"/>
    </xf>
    <xf numFmtId="164" fontId="3" fillId="7" borderId="2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>
      <alignment horizontal="center"/>
    </xf>
    <xf numFmtId="164" fontId="0" fillId="2" borderId="14" xfId="2" applyNumberFormat="1" applyFont="1" applyFill="1" applyBorder="1"/>
    <xf numFmtId="164" fontId="3" fillId="3" borderId="2" xfId="2" applyNumberFormat="1" applyFont="1" applyFill="1" applyBorder="1" applyAlignment="1">
      <alignment horizontal="center"/>
    </xf>
    <xf numFmtId="164" fontId="3" fillId="3" borderId="3" xfId="2" applyNumberFormat="1" applyFont="1" applyFill="1" applyBorder="1" applyAlignment="1">
      <alignment horizontal="center"/>
    </xf>
    <xf numFmtId="164" fontId="6" fillId="3" borderId="7" xfId="2" applyNumberFormat="1" applyFont="1" applyFill="1" applyBorder="1"/>
    <xf numFmtId="164" fontId="6" fillId="3" borderId="8" xfId="2" applyNumberFormat="1" applyFont="1" applyFill="1" applyBorder="1"/>
    <xf numFmtId="164" fontId="10" fillId="12" borderId="4" xfId="2" applyNumberFormat="1" applyFont="1" applyFill="1" applyBorder="1"/>
    <xf numFmtId="164" fontId="3" fillId="12" borderId="10" xfId="2" applyNumberFormat="1" applyFont="1" applyFill="1" applyBorder="1"/>
    <xf numFmtId="164" fontId="3" fillId="12" borderId="7" xfId="2" applyNumberFormat="1" applyFont="1" applyFill="1" applyBorder="1"/>
    <xf numFmtId="164" fontId="6" fillId="5" borderId="13" xfId="2" applyNumberFormat="1" applyFont="1" applyFill="1" applyBorder="1"/>
    <xf numFmtId="164" fontId="0" fillId="5" borderId="14" xfId="2" applyNumberFormat="1" applyFont="1" applyFill="1" applyBorder="1"/>
    <xf numFmtId="164" fontId="3" fillId="14" borderId="14" xfId="2" applyNumberFormat="1" applyFont="1" applyFill="1" applyBorder="1" applyAlignment="1">
      <alignment horizontal="center"/>
    </xf>
    <xf numFmtId="164" fontId="3" fillId="14" borderId="15" xfId="2" applyNumberFormat="1" applyFont="1" applyFill="1" applyBorder="1" applyAlignment="1">
      <alignment horizontal="center"/>
    </xf>
    <xf numFmtId="164" fontId="3" fillId="14" borderId="8" xfId="2" applyNumberFormat="1" applyFont="1" applyFill="1" applyBorder="1" applyAlignment="1">
      <alignment horizontal="center"/>
    </xf>
    <xf numFmtId="164" fontId="3" fillId="14" borderId="11" xfId="2" applyNumberFormat="1" applyFont="1" applyFill="1" applyBorder="1" applyAlignment="1">
      <alignment horizontal="center"/>
    </xf>
    <xf numFmtId="164" fontId="3" fillId="4" borderId="4" xfId="2" applyNumberFormat="1" applyFont="1" applyFill="1" applyBorder="1"/>
    <xf numFmtId="164" fontId="3" fillId="4" borderId="0" xfId="2" applyNumberFormat="1" applyFont="1" applyFill="1" applyBorder="1"/>
    <xf numFmtId="164" fontId="3" fillId="4" borderId="7" xfId="2" applyNumberFormat="1" applyFont="1" applyFill="1" applyBorder="1"/>
    <xf numFmtId="164" fontId="3" fillId="4" borderId="8" xfId="2" applyNumberFormat="1" applyFont="1" applyFill="1" applyBorder="1"/>
    <xf numFmtId="164" fontId="11" fillId="4" borderId="8" xfId="2" applyNumberFormat="1" applyFont="1" applyFill="1" applyBorder="1"/>
    <xf numFmtId="164" fontId="20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Continuous"/>
    </xf>
    <xf numFmtId="164" fontId="10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centerContinuous"/>
    </xf>
    <xf numFmtId="164" fontId="10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8" fillId="0" borderId="0" xfId="2" quotePrefix="1" applyNumberFormat="1" applyFont="1" applyFill="1" applyBorder="1" applyAlignment="1">
      <alignment horizontal="center"/>
    </xf>
    <xf numFmtId="164" fontId="0" fillId="0" borderId="0" xfId="2" applyNumberFormat="1" applyFont="1" applyBorder="1"/>
    <xf numFmtId="164" fontId="21" fillId="0" borderId="0" xfId="2" applyNumberFormat="1" applyFont="1"/>
    <xf numFmtId="164" fontId="8" fillId="0" borderId="0" xfId="2" applyNumberFormat="1" applyFont="1" applyBorder="1" applyAlignment="1">
      <alignment horizontal="center"/>
    </xf>
    <xf numFmtId="164" fontId="8" fillId="0" borderId="0" xfId="2" quotePrefix="1" applyNumberFormat="1" applyFont="1" applyBorder="1" applyAlignment="1">
      <alignment horizontal="center"/>
    </xf>
    <xf numFmtId="164" fontId="3" fillId="0" borderId="0" xfId="2" applyNumberFormat="1" applyFont="1"/>
    <xf numFmtId="164" fontId="1" fillId="0" borderId="0" xfId="2" applyNumberFormat="1" applyFont="1" applyFill="1" applyBorder="1"/>
    <xf numFmtId="164" fontId="1" fillId="0" borderId="0" xfId="2" applyNumberFormat="1" applyFont="1" applyBorder="1"/>
    <xf numFmtId="164" fontId="6" fillId="7" borderId="13" xfId="2" applyNumberFormat="1" applyFont="1" applyFill="1" applyBorder="1"/>
    <xf numFmtId="164" fontId="3" fillId="7" borderId="14" xfId="2" applyNumberFormat="1" applyFont="1" applyFill="1" applyBorder="1"/>
    <xf numFmtId="164" fontId="3" fillId="7" borderId="15" xfId="2" applyNumberFormat="1" applyFont="1" applyFill="1" applyBorder="1"/>
    <xf numFmtId="0" fontId="0" fillId="7" borderId="0" xfId="0" applyFill="1"/>
    <xf numFmtId="164" fontId="0" fillId="7" borderId="4" xfId="2" applyNumberFormat="1" applyFont="1" applyFill="1" applyBorder="1"/>
    <xf numFmtId="164" fontId="0" fillId="7" borderId="0" xfId="2" applyNumberFormat="1" applyFont="1" applyFill="1" applyBorder="1"/>
    <xf numFmtId="164" fontId="0" fillId="7" borderId="10" xfId="2" applyNumberFormat="1" applyFont="1" applyFill="1" applyBorder="1"/>
    <xf numFmtId="164" fontId="0" fillId="7" borderId="7" xfId="2" applyNumberFormat="1" applyFont="1" applyFill="1" applyBorder="1"/>
    <xf numFmtId="164" fontId="0" fillId="7" borderId="8" xfId="2" applyNumberFormat="1" applyFont="1" applyFill="1" applyBorder="1"/>
    <xf numFmtId="164" fontId="0" fillId="7" borderId="11" xfId="2" applyNumberFormat="1" applyFont="1" applyFill="1" applyBorder="1"/>
    <xf numFmtId="0" fontId="19" fillId="0" borderId="0" xfId="0" applyFont="1"/>
    <xf numFmtId="0" fontId="6" fillId="0" borderId="0" xfId="0" applyFont="1"/>
    <xf numFmtId="0" fontId="8" fillId="0" borderId="0" xfId="0" applyFont="1"/>
    <xf numFmtId="0" fontId="0" fillId="7" borderId="13" xfId="0" applyFill="1" applyBorder="1"/>
    <xf numFmtId="0" fontId="0" fillId="7" borderId="14" xfId="0" applyFill="1" applyBorder="1"/>
    <xf numFmtId="164" fontId="0" fillId="7" borderId="14" xfId="2" applyNumberFormat="1" applyFont="1" applyFill="1" applyBorder="1"/>
    <xf numFmtId="0" fontId="0" fillId="7" borderId="15" xfId="0" applyFill="1" applyBorder="1"/>
    <xf numFmtId="0" fontId="0" fillId="7" borderId="4" xfId="0" applyFill="1" applyBorder="1"/>
    <xf numFmtId="0" fontId="0" fillId="7" borderId="10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1" xfId="0" applyFill="1" applyBorder="1"/>
    <xf numFmtId="0" fontId="6" fillId="12" borderId="13" xfId="0" applyFont="1" applyFill="1" applyBorder="1" applyAlignment="1">
      <alignment horizontal="centerContinuous"/>
    </xf>
    <xf numFmtId="0" fontId="6" fillId="12" borderId="14" xfId="0" applyFont="1" applyFill="1" applyBorder="1" applyAlignment="1">
      <alignment horizontal="centerContinuous"/>
    </xf>
    <xf numFmtId="164" fontId="6" fillId="12" borderId="14" xfId="2" applyNumberFormat="1" applyFont="1" applyFill="1" applyBorder="1" applyAlignment="1">
      <alignment horizontal="centerContinuous"/>
    </xf>
    <xf numFmtId="0" fontId="6" fillId="12" borderId="15" xfId="0" applyFont="1" applyFill="1" applyBorder="1" applyAlignment="1">
      <alignment horizontal="centerContinuous"/>
    </xf>
    <xf numFmtId="0" fontId="6" fillId="12" borderId="4" xfId="0" applyFont="1" applyFill="1" applyBorder="1" applyAlignment="1">
      <alignment horizontal="centerContinuous"/>
    </xf>
    <xf numFmtId="0" fontId="6" fillId="12" borderId="0" xfId="0" applyFont="1" applyFill="1" applyAlignment="1">
      <alignment horizontal="centerContinuous"/>
    </xf>
    <xf numFmtId="164" fontId="6" fillId="12" borderId="0" xfId="2" applyNumberFormat="1" applyFont="1" applyFill="1" applyBorder="1" applyAlignment="1">
      <alignment horizontal="centerContinuous"/>
    </xf>
    <xf numFmtId="0" fontId="6" fillId="12" borderId="10" xfId="0" applyFont="1" applyFill="1" applyBorder="1" applyAlignment="1">
      <alignment horizontal="centerContinuous"/>
    </xf>
    <xf numFmtId="0" fontId="0" fillId="12" borderId="4" xfId="0" applyFill="1" applyBorder="1"/>
    <xf numFmtId="0" fontId="0" fillId="12" borderId="0" xfId="0" applyFill="1"/>
    <xf numFmtId="164" fontId="0" fillId="12" borderId="0" xfId="2" applyNumberFormat="1" applyFont="1" applyFill="1" applyBorder="1"/>
    <xf numFmtId="0" fontId="0" fillId="12" borderId="10" xfId="0" applyFill="1" applyBorder="1"/>
    <xf numFmtId="0" fontId="3" fillId="12" borderId="0" xfId="0" applyFont="1" applyFill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164" fontId="0" fillId="12" borderId="10" xfId="2" applyNumberFormat="1" applyFont="1" applyFill="1" applyBorder="1"/>
    <xf numFmtId="164" fontId="0" fillId="12" borderId="8" xfId="2" applyNumberFormat="1" applyFont="1" applyFill="1" applyBorder="1"/>
    <xf numFmtId="164" fontId="0" fillId="12" borderId="11" xfId="2" applyNumberFormat="1" applyFont="1" applyFill="1" applyBorder="1"/>
    <xf numFmtId="164" fontId="0" fillId="12" borderId="2" xfId="2" applyNumberFormat="1" applyFont="1" applyFill="1" applyBorder="1"/>
    <xf numFmtId="164" fontId="0" fillId="12" borderId="3" xfId="2" applyNumberFormat="1" applyFont="1" applyFill="1" applyBorder="1"/>
    <xf numFmtId="164" fontId="9" fillId="12" borderId="0" xfId="2" applyNumberFormat="1" applyFont="1" applyFill="1" applyBorder="1"/>
    <xf numFmtId="0" fontId="0" fillId="12" borderId="7" xfId="0" applyFill="1" applyBorder="1"/>
    <xf numFmtId="0" fontId="0" fillId="12" borderId="8" xfId="0" applyFill="1" applyBorder="1"/>
    <xf numFmtId="0" fontId="0" fillId="12" borderId="11" xfId="0" applyFill="1" applyBorder="1"/>
    <xf numFmtId="0" fontId="3" fillId="0" borderId="0" xfId="0" applyFont="1"/>
    <xf numFmtId="0" fontId="0" fillId="3" borderId="13" xfId="0" applyFill="1" applyBorder="1"/>
    <xf numFmtId="0" fontId="3" fillId="3" borderId="14" xfId="0" applyFont="1" applyFill="1" applyBorder="1"/>
    <xf numFmtId="0" fontId="0" fillId="3" borderId="14" xfId="0" applyFill="1" applyBorder="1"/>
    <xf numFmtId="164" fontId="0" fillId="3" borderId="14" xfId="2" applyNumberFormat="1" applyFont="1" applyFill="1" applyBorder="1"/>
    <xf numFmtId="0" fontId="0" fillId="3" borderId="15" xfId="0" applyFill="1" applyBorder="1"/>
    <xf numFmtId="0" fontId="0" fillId="3" borderId="4" xfId="0" applyFill="1" applyBorder="1"/>
    <xf numFmtId="0" fontId="3" fillId="3" borderId="0" xfId="0" applyFont="1" applyFill="1"/>
    <xf numFmtId="0" fontId="0" fillId="3" borderId="0" xfId="0" applyFill="1"/>
    <xf numFmtId="0" fontId="0" fillId="3" borderId="10" xfId="0" applyFill="1" applyBorder="1"/>
    <xf numFmtId="164" fontId="3" fillId="2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9" fontId="0" fillId="10" borderId="12" xfId="3" applyFont="1" applyFill="1" applyBorder="1"/>
    <xf numFmtId="9" fontId="8" fillId="10" borderId="12" xfId="3" applyFont="1" applyFill="1" applyBorder="1"/>
    <xf numFmtId="9" fontId="10" fillId="10" borderId="12" xfId="3" applyFont="1" applyFill="1" applyBorder="1"/>
    <xf numFmtId="0" fontId="0" fillId="3" borderId="7" xfId="0" applyFill="1" applyBorder="1"/>
    <xf numFmtId="0" fontId="0" fillId="3" borderId="8" xfId="0" applyFill="1" applyBorder="1"/>
    <xf numFmtId="164" fontId="0" fillId="3" borderId="8" xfId="2" applyNumberFormat="1" applyFont="1" applyFill="1" applyBorder="1"/>
    <xf numFmtId="0" fontId="0" fillId="3" borderId="11" xfId="0" applyFill="1" applyBorder="1"/>
    <xf numFmtId="0" fontId="8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4" xfId="0" applyFill="1" applyBorder="1"/>
    <xf numFmtId="0" fontId="0" fillId="5" borderId="0" xfId="0" applyFill="1"/>
    <xf numFmtId="0" fontId="0" fillId="5" borderId="10" xfId="0" applyFill="1" applyBorder="1"/>
    <xf numFmtId="0" fontId="3" fillId="5" borderId="4" xfId="0" applyFont="1" applyFill="1" applyBorder="1"/>
    <xf numFmtId="0" fontId="3" fillId="5" borderId="0" xfId="0" applyFont="1" applyFill="1"/>
    <xf numFmtId="164" fontId="3" fillId="4" borderId="0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10" xfId="0" applyFill="1" applyBorder="1" applyAlignment="1">
      <alignment horizontal="center"/>
    </xf>
    <xf numFmtId="164" fontId="3" fillId="4" borderId="8" xfId="2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9" fontId="3" fillId="5" borderId="0" xfId="3" applyFont="1" applyFill="1" applyBorder="1"/>
    <xf numFmtId="9" fontId="0" fillId="5" borderId="10" xfId="3" applyFont="1" applyFill="1" applyBorder="1"/>
    <xf numFmtId="9" fontId="3" fillId="5" borderId="8" xfId="3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1" xfId="0" applyFill="1" applyBorder="1"/>
    <xf numFmtId="0" fontId="6" fillId="15" borderId="13" xfId="0" applyFont="1" applyFill="1" applyBorder="1" applyAlignment="1">
      <alignment horizontal="centerContinuous"/>
    </xf>
    <xf numFmtId="0" fontId="6" fillId="15" borderId="14" xfId="0" applyFont="1" applyFill="1" applyBorder="1" applyAlignment="1">
      <alignment horizontal="centerContinuous"/>
    </xf>
    <xf numFmtId="0" fontId="0" fillId="15" borderId="14" xfId="0" applyFill="1" applyBorder="1" applyAlignment="1">
      <alignment horizontal="centerContinuous"/>
    </xf>
    <xf numFmtId="164" fontId="0" fillId="15" borderId="14" xfId="2" applyNumberFormat="1" applyFont="1" applyFill="1" applyBorder="1" applyAlignment="1">
      <alignment horizontal="centerContinuous"/>
    </xf>
    <xf numFmtId="0" fontId="0" fillId="15" borderId="15" xfId="0" applyFill="1" applyBorder="1" applyAlignment="1">
      <alignment horizontal="centerContinuous"/>
    </xf>
    <xf numFmtId="0" fontId="6" fillId="15" borderId="4" xfId="0" applyFont="1" applyFill="1" applyBorder="1" applyAlignment="1">
      <alignment horizontal="centerContinuous"/>
    </xf>
    <xf numFmtId="0" fontId="6" fillId="15" borderId="0" xfId="0" applyFont="1" applyFill="1" applyAlignment="1">
      <alignment horizontal="centerContinuous"/>
    </xf>
    <xf numFmtId="0" fontId="0" fillId="15" borderId="0" xfId="0" applyFill="1" applyAlignment="1">
      <alignment horizontal="centerContinuous"/>
    </xf>
    <xf numFmtId="164" fontId="0" fillId="15" borderId="0" xfId="2" applyNumberFormat="1" applyFont="1" applyFill="1" applyBorder="1" applyAlignment="1">
      <alignment horizontal="centerContinuous"/>
    </xf>
    <xf numFmtId="0" fontId="0" fillId="15" borderId="10" xfId="0" applyFill="1" applyBorder="1" applyAlignment="1">
      <alignment horizontal="centerContinuous"/>
    </xf>
    <xf numFmtId="0" fontId="0" fillId="15" borderId="4" xfId="0" applyFill="1" applyBorder="1"/>
    <xf numFmtId="0" fontId="0" fillId="15" borderId="0" xfId="0" applyFill="1"/>
    <xf numFmtId="164" fontId="0" fillId="15" borderId="0" xfId="2" applyNumberFormat="1" applyFont="1" applyFill="1" applyBorder="1"/>
    <xf numFmtId="0" fontId="0" fillId="15" borderId="10" xfId="0" applyFill="1" applyBorder="1"/>
    <xf numFmtId="164" fontId="3" fillId="15" borderId="0" xfId="2" applyNumberFormat="1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5" borderId="10" xfId="0" applyFont="1" applyFill="1" applyBorder="1" applyAlignment="1">
      <alignment horizontal="center"/>
    </xf>
    <xf numFmtId="164" fontId="3" fillId="15" borderId="8" xfId="2" applyNumberFormat="1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4" xfId="0" applyFont="1" applyFill="1" applyBorder="1"/>
    <xf numFmtId="164" fontId="3" fillId="10" borderId="12" xfId="2" applyNumberFormat="1" applyFont="1" applyFill="1" applyBorder="1"/>
    <xf numFmtId="164" fontId="3" fillId="15" borderId="0" xfId="2" applyNumberFormat="1" applyFont="1" applyFill="1" applyBorder="1"/>
    <xf numFmtId="164" fontId="3" fillId="15" borderId="10" xfId="2" applyNumberFormat="1" applyFont="1" applyFill="1" applyBorder="1"/>
    <xf numFmtId="9" fontId="3" fillId="10" borderId="12" xfId="3" applyFont="1" applyFill="1" applyBorder="1"/>
    <xf numFmtId="164" fontId="10" fillId="10" borderId="12" xfId="2" applyNumberFormat="1" applyFont="1" applyFill="1" applyBorder="1"/>
    <xf numFmtId="0" fontId="0" fillId="15" borderId="7" xfId="0" applyFill="1" applyBorder="1"/>
    <xf numFmtId="0" fontId="0" fillId="15" borderId="8" xfId="0" applyFill="1" applyBorder="1"/>
    <xf numFmtId="0" fontId="3" fillId="15" borderId="13" xfId="0" applyFont="1" applyFill="1" applyBorder="1"/>
    <xf numFmtId="0" fontId="3" fillId="15" borderId="14" xfId="0" applyFont="1" applyFill="1" applyBorder="1"/>
    <xf numFmtId="164" fontId="3" fillId="15" borderId="14" xfId="2" applyNumberFormat="1" applyFont="1" applyFill="1" applyBorder="1"/>
    <xf numFmtId="0" fontId="3" fillId="15" borderId="15" xfId="0" applyFont="1" applyFill="1" applyBorder="1"/>
    <xf numFmtId="0" fontId="3" fillId="15" borderId="0" xfId="0" applyFont="1" applyFill="1"/>
    <xf numFmtId="0" fontId="3" fillId="15" borderId="10" xfId="0" applyFont="1" applyFill="1" applyBorder="1"/>
    <xf numFmtId="0" fontId="3" fillId="15" borderId="7" xfId="0" applyFont="1" applyFill="1" applyBorder="1"/>
    <xf numFmtId="0" fontId="3" fillId="15" borderId="8" xfId="0" applyFont="1" applyFill="1" applyBorder="1"/>
    <xf numFmtId="164" fontId="3" fillId="15" borderId="8" xfId="2" applyNumberFormat="1" applyFont="1" applyFill="1" applyBorder="1"/>
    <xf numFmtId="0" fontId="3" fillId="15" borderId="11" xfId="0" applyFont="1" applyFill="1" applyBorder="1"/>
    <xf numFmtId="0" fontId="3" fillId="7" borderId="0" xfId="0" applyFont="1" applyFill="1"/>
    <xf numFmtId="164" fontId="3" fillId="6" borderId="0" xfId="2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164" fontId="3" fillId="6" borderId="8" xfId="2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164" fontId="3" fillId="10" borderId="12" xfId="2" applyNumberFormat="1" applyFont="1" applyFill="1" applyBorder="1" applyAlignment="1">
      <alignment horizontal="center"/>
    </xf>
    <xf numFmtId="9" fontId="3" fillId="10" borderId="12" xfId="3" applyFont="1" applyFill="1" applyBorder="1" applyAlignment="1">
      <alignment horizontal="center"/>
    </xf>
    <xf numFmtId="0" fontId="0" fillId="5" borderId="13" xfId="0" applyFill="1" applyBorder="1"/>
    <xf numFmtId="0" fontId="3" fillId="4" borderId="1" xfId="0" applyFont="1" applyFill="1" applyBorder="1" applyAlignment="1">
      <alignment horizontal="centerContinuous"/>
    </xf>
    <xf numFmtId="0" fontId="3" fillId="4" borderId="2" xfId="0" applyFont="1" applyFill="1" applyBorder="1" applyAlignment="1">
      <alignment horizontal="centerContinuous"/>
    </xf>
    <xf numFmtId="0" fontId="3" fillId="4" borderId="3" xfId="0" applyFont="1" applyFill="1" applyBorder="1" applyAlignment="1">
      <alignment horizontal="centerContinuous"/>
    </xf>
    <xf numFmtId="0" fontId="10" fillId="5" borderId="12" xfId="0" applyFont="1" applyFill="1" applyBorder="1" applyAlignment="1">
      <alignment horizontal="center"/>
    </xf>
    <xf numFmtId="9" fontId="3" fillId="5" borderId="12" xfId="3" applyFont="1" applyFill="1" applyBorder="1"/>
    <xf numFmtId="0" fontId="3" fillId="12" borderId="13" xfId="0" applyFont="1" applyFill="1" applyBorder="1"/>
    <xf numFmtId="0" fontId="0" fillId="12" borderId="14" xfId="0" applyFill="1" applyBorder="1"/>
    <xf numFmtId="164" fontId="0" fillId="12" borderId="14" xfId="2" applyNumberFormat="1" applyFont="1" applyFill="1" applyBorder="1"/>
    <xf numFmtId="164" fontId="0" fillId="12" borderId="15" xfId="2" applyNumberFormat="1" applyFont="1" applyFill="1" applyBorder="1"/>
    <xf numFmtId="0" fontId="3" fillId="11" borderId="0" xfId="0" applyFont="1" applyFill="1" applyAlignment="1">
      <alignment horizontal="centerContinuous"/>
    </xf>
    <xf numFmtId="0" fontId="3" fillId="11" borderId="10" xfId="0" applyFont="1" applyFill="1" applyBorder="1" applyAlignment="1">
      <alignment horizontal="centerContinuous"/>
    </xf>
    <xf numFmtId="0" fontId="10" fillId="1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12" borderId="4" xfId="0" applyFont="1" applyFill="1" applyBorder="1"/>
    <xf numFmtId="9" fontId="0" fillId="12" borderId="0" xfId="3" applyFont="1" applyFill="1" applyBorder="1"/>
    <xf numFmtId="9" fontId="0" fillId="0" borderId="0" xfId="3" applyFont="1" applyBorder="1"/>
    <xf numFmtId="9" fontId="0" fillId="12" borderId="8" xfId="3" applyFont="1" applyFill="1" applyBorder="1"/>
    <xf numFmtId="44" fontId="8" fillId="0" borderId="0" xfId="2" applyFont="1" applyBorder="1" applyAlignment="1">
      <alignment horizontal="center"/>
    </xf>
    <xf numFmtId="0" fontId="3" fillId="12" borderId="14" xfId="0" applyFont="1" applyFill="1" applyBorder="1"/>
    <xf numFmtId="164" fontId="8" fillId="12" borderId="14" xfId="2" quotePrefix="1" applyNumberFormat="1" applyFont="1" applyFill="1" applyBorder="1" applyAlignment="1">
      <alignment horizontal="center"/>
    </xf>
    <xf numFmtId="165" fontId="8" fillId="12" borderId="14" xfId="1" quotePrefix="1" applyNumberFormat="1" applyFont="1" applyFill="1" applyBorder="1" applyAlignment="1">
      <alignment horizontal="center"/>
    </xf>
    <xf numFmtId="0" fontId="3" fillId="12" borderId="15" xfId="0" applyFont="1" applyFill="1" applyBorder="1"/>
    <xf numFmtId="0" fontId="3" fillId="12" borderId="0" xfId="0" applyFont="1" applyFill="1"/>
    <xf numFmtId="9" fontId="3" fillId="12" borderId="0" xfId="3" applyFont="1" applyFill="1" applyBorder="1"/>
    <xf numFmtId="0" fontId="3" fillId="12" borderId="7" xfId="0" applyFont="1" applyFill="1" applyBorder="1"/>
    <xf numFmtId="0" fontId="3" fillId="12" borderId="8" xfId="0" applyFont="1" applyFill="1" applyBorder="1"/>
    <xf numFmtId="9" fontId="3" fillId="12" borderId="8" xfId="3" applyFont="1" applyFill="1" applyBorder="1"/>
    <xf numFmtId="164" fontId="3" fillId="12" borderId="14" xfId="2" applyNumberFormat="1" applyFont="1" applyFill="1" applyBorder="1"/>
    <xf numFmtId="0" fontId="3" fillId="12" borderId="10" xfId="0" applyFont="1" applyFill="1" applyBorder="1"/>
    <xf numFmtId="0" fontId="3" fillId="12" borderId="11" xfId="0" applyFont="1" applyFill="1" applyBorder="1"/>
    <xf numFmtId="0" fontId="21" fillId="0" borderId="0" xfId="0" applyFont="1"/>
    <xf numFmtId="165" fontId="8" fillId="0" borderId="0" xfId="1" quotePrefix="1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2" Type="http://schemas.openxmlformats.org/officeDocument/2006/relationships/image" Target="../media/image12.jpeg"/><Relationship Id="rId1" Type="http://schemas.openxmlformats.org/officeDocument/2006/relationships/image" Target="../media/image1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81677</xdr:colOff>
      <xdr:row>9</xdr:row>
      <xdr:rowOff>189800</xdr:rowOff>
    </xdr:to>
    <xdr:pic>
      <xdr:nvPicPr>
        <xdr:cNvPr id="2" name="Picture 1" descr="Free Sailboats At Sunset Royalty Free Stock Photography - 4574687">
          <a:extLst>
            <a:ext uri="{FF2B5EF4-FFF2-40B4-BE49-F238E27FC236}">
              <a16:creationId xmlns:a16="http://schemas.microsoft.com/office/drawing/2014/main" id="{F5139241-0635-46A4-BB3C-A4018F49A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33400"/>
          <a:ext cx="2272427" cy="152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106455</xdr:colOff>
      <xdr:row>58</xdr:row>
      <xdr:rowOff>104081</xdr:rowOff>
    </xdr:from>
    <xdr:to>
      <xdr:col>13</xdr:col>
      <xdr:colOff>16249</xdr:colOff>
      <xdr:row>62</xdr:row>
      <xdr:rowOff>5043</xdr:rowOff>
    </xdr:to>
    <xdr:pic>
      <xdr:nvPicPr>
        <xdr:cNvPr id="3" name="Picture 2" descr="Image result for Image Bad News">
          <a:extLst>
            <a:ext uri="{FF2B5EF4-FFF2-40B4-BE49-F238E27FC236}">
              <a16:creationId xmlns:a16="http://schemas.microsoft.com/office/drawing/2014/main" id="{3D048709-DFB4-4A53-B846-5993FB44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055" y="11715056"/>
          <a:ext cx="1128993" cy="662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196102</xdr:colOff>
      <xdr:row>85</xdr:row>
      <xdr:rowOff>45635</xdr:rowOff>
    </xdr:from>
    <xdr:to>
      <xdr:col>13</xdr:col>
      <xdr:colOff>211793</xdr:colOff>
      <xdr:row>90</xdr:row>
      <xdr:rowOff>3923</xdr:rowOff>
    </xdr:to>
    <xdr:pic>
      <xdr:nvPicPr>
        <xdr:cNvPr id="4" name="Picture 3" descr="Image result for Funny Confused Face Black">
          <a:extLst>
            <a:ext uri="{FF2B5EF4-FFF2-40B4-BE49-F238E27FC236}">
              <a16:creationId xmlns:a16="http://schemas.microsoft.com/office/drawing/2014/main" id="{EE88C328-9F97-4E44-960F-1AF034F1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2702" y="16962035"/>
          <a:ext cx="1234890" cy="9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244788</xdr:colOff>
      <xdr:row>122</xdr:row>
      <xdr:rowOff>106456</xdr:rowOff>
    </xdr:from>
    <xdr:to>
      <xdr:col>13</xdr:col>
      <xdr:colOff>343461</xdr:colOff>
      <xdr:row>133</xdr:row>
      <xdr:rowOff>73958</xdr:rowOff>
    </xdr:to>
    <xdr:pic>
      <xdr:nvPicPr>
        <xdr:cNvPr id="5" name="Picture 4" descr="Image result for superhero images">
          <a:extLst>
            <a:ext uri="{FF2B5EF4-FFF2-40B4-BE49-F238E27FC236}">
              <a16:creationId xmlns:a16="http://schemas.microsoft.com/office/drawing/2014/main" id="{FBFD5946-5F3E-42AA-B2AC-97FF96E7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1388" y="23366506"/>
          <a:ext cx="1317872" cy="206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806824</xdr:colOff>
      <xdr:row>102</xdr:row>
      <xdr:rowOff>50427</xdr:rowOff>
    </xdr:from>
    <xdr:to>
      <xdr:col>10</xdr:col>
      <xdr:colOff>595183</xdr:colOff>
      <xdr:row>110</xdr:row>
      <xdr:rowOff>123265</xdr:rowOff>
    </xdr:to>
    <xdr:pic>
      <xdr:nvPicPr>
        <xdr:cNvPr id="6" name="Picture 5" descr="Image result for Questions and Answers">
          <a:extLst>
            <a:ext uri="{FF2B5EF4-FFF2-40B4-BE49-F238E27FC236}">
              <a16:creationId xmlns:a16="http://schemas.microsoft.com/office/drawing/2014/main" id="{CBE98587-1C68-49E5-8D44-BA93BD1D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0224" y="20405352"/>
          <a:ext cx="1613077" cy="1596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397809</xdr:colOff>
      <xdr:row>11</xdr:row>
      <xdr:rowOff>72591</xdr:rowOff>
    </xdr:from>
    <xdr:to>
      <xdr:col>8</xdr:col>
      <xdr:colOff>890868</xdr:colOff>
      <xdr:row>19</xdr:row>
      <xdr:rowOff>186576</xdr:rowOff>
    </xdr:to>
    <xdr:pic>
      <xdr:nvPicPr>
        <xdr:cNvPr id="7" name="Picture 6" descr="See the source image">
          <a:extLst>
            <a:ext uri="{FF2B5EF4-FFF2-40B4-BE49-F238E27FC236}">
              <a16:creationId xmlns:a16="http://schemas.microsoft.com/office/drawing/2014/main" id="{5E21290C-62C6-4E00-B547-856819073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759" y="2320491"/>
          <a:ext cx="2188509" cy="1637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489243</xdr:colOff>
      <xdr:row>24</xdr:row>
      <xdr:rowOff>151278</xdr:rowOff>
    </xdr:from>
    <xdr:to>
      <xdr:col>10</xdr:col>
      <xdr:colOff>895908</xdr:colOff>
      <xdr:row>29</xdr:row>
      <xdr:rowOff>68353</xdr:rowOff>
    </xdr:to>
    <xdr:pic>
      <xdr:nvPicPr>
        <xdr:cNvPr id="8" name="Picture 7" descr="See the source image">
          <a:extLst>
            <a:ext uri="{FF2B5EF4-FFF2-40B4-BE49-F238E27FC236}">
              <a16:creationId xmlns:a16="http://schemas.microsoft.com/office/drawing/2014/main" id="{D323B204-1E72-416E-9722-6E4FAE1C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7993" y="4932828"/>
          <a:ext cx="1302015" cy="86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81677</xdr:colOff>
      <xdr:row>9</xdr:row>
      <xdr:rowOff>189800</xdr:rowOff>
    </xdr:to>
    <xdr:pic>
      <xdr:nvPicPr>
        <xdr:cNvPr id="2" name="Picture 1" descr="Free Sailboats At Sunset Royalty Free Stock Photography - 4574687">
          <a:extLst>
            <a:ext uri="{FF2B5EF4-FFF2-40B4-BE49-F238E27FC236}">
              <a16:creationId xmlns:a16="http://schemas.microsoft.com/office/drawing/2014/main" id="{C966BD22-43B4-4CAE-BEC1-9414959E18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"/>
          <a:ext cx="2272427" cy="152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487456</xdr:colOff>
      <xdr:row>8</xdr:row>
      <xdr:rowOff>96623</xdr:rowOff>
    </xdr:from>
    <xdr:to>
      <xdr:col>8</xdr:col>
      <xdr:colOff>258296</xdr:colOff>
      <xdr:row>14</xdr:row>
      <xdr:rowOff>102533</xdr:rowOff>
    </xdr:to>
    <xdr:pic>
      <xdr:nvPicPr>
        <xdr:cNvPr id="3" name="Picture 2" descr="Image result for image of confused business person">
          <a:extLst>
            <a:ext uri="{FF2B5EF4-FFF2-40B4-BE49-F238E27FC236}">
              <a16:creationId xmlns:a16="http://schemas.microsoft.com/office/drawing/2014/main" id="{094F694F-DEC5-4493-8A44-3B81F7B2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806" y="1725398"/>
          <a:ext cx="1656790" cy="114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173691</xdr:colOff>
      <xdr:row>36</xdr:row>
      <xdr:rowOff>54995</xdr:rowOff>
    </xdr:from>
    <xdr:to>
      <xdr:col>12</xdr:col>
      <xdr:colOff>280707</xdr:colOff>
      <xdr:row>40</xdr:row>
      <xdr:rowOff>60512</xdr:rowOff>
    </xdr:to>
    <xdr:pic>
      <xdr:nvPicPr>
        <xdr:cNvPr id="4" name="Picture 3" descr="Image result for image afraid face">
          <a:extLst>
            <a:ext uri="{FF2B5EF4-FFF2-40B4-BE49-F238E27FC236}">
              <a16:creationId xmlns:a16="http://schemas.microsoft.com/office/drawing/2014/main" id="{F81A49D5-67F7-41BA-BEE5-65B87243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441" y="7255895"/>
          <a:ext cx="716616" cy="76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152144</xdr:colOff>
      <xdr:row>111</xdr:row>
      <xdr:rowOff>134469</xdr:rowOff>
    </xdr:from>
    <xdr:to>
      <xdr:col>13</xdr:col>
      <xdr:colOff>424702</xdr:colOff>
      <xdr:row>119</xdr:row>
      <xdr:rowOff>90206</xdr:rowOff>
    </xdr:to>
    <xdr:pic>
      <xdr:nvPicPr>
        <xdr:cNvPr id="5" name="Picture 4" descr="Image result for success images">
          <a:extLst>
            <a:ext uri="{FF2B5EF4-FFF2-40B4-BE49-F238E27FC236}">
              <a16:creationId xmlns:a16="http://schemas.microsoft.com/office/drawing/2014/main" id="{F089E66F-BA90-46AF-8045-F5540413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894" y="20651319"/>
          <a:ext cx="1491758" cy="147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366359</xdr:colOff>
      <xdr:row>90</xdr:row>
      <xdr:rowOff>145676</xdr:rowOff>
    </xdr:from>
    <xdr:to>
      <xdr:col>10</xdr:col>
      <xdr:colOff>761954</xdr:colOff>
      <xdr:row>98</xdr:row>
      <xdr:rowOff>100853</xdr:rowOff>
    </xdr:to>
    <xdr:pic>
      <xdr:nvPicPr>
        <xdr:cNvPr id="6" name="Picture 5" descr="Image result for homer simpson question image">
          <a:extLst>
            <a:ext uri="{FF2B5EF4-FFF2-40B4-BE49-F238E27FC236}">
              <a16:creationId xmlns:a16="http://schemas.microsoft.com/office/drawing/2014/main" id="{8978996E-7561-49AF-8E1D-27EC5E2A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884" y="18186026"/>
          <a:ext cx="1243320" cy="147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81677</xdr:colOff>
      <xdr:row>9</xdr:row>
      <xdr:rowOff>189800</xdr:rowOff>
    </xdr:to>
    <xdr:pic>
      <xdr:nvPicPr>
        <xdr:cNvPr id="2" name="Picture 1" descr="Free Sailboats At Sunset Royalty Free Stock Photography - 4574687">
          <a:extLst>
            <a:ext uri="{FF2B5EF4-FFF2-40B4-BE49-F238E27FC236}">
              <a16:creationId xmlns:a16="http://schemas.microsoft.com/office/drawing/2014/main" id="{7C287E33-1B96-4D1D-B896-8E3AA6B968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2272427" cy="1523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367393</xdr:colOff>
      <xdr:row>15</xdr:row>
      <xdr:rowOff>170090</xdr:rowOff>
    </xdr:from>
    <xdr:to>
      <xdr:col>7</xdr:col>
      <xdr:colOff>644978</xdr:colOff>
      <xdr:row>27</xdr:row>
      <xdr:rowOff>11440</xdr:rowOff>
    </xdr:to>
    <xdr:pic>
      <xdr:nvPicPr>
        <xdr:cNvPr id="3" name="Picture 2" descr="Image result for Your Fired Funny">
          <a:extLst>
            <a:ext uri="{FF2B5EF4-FFF2-40B4-BE49-F238E27FC236}">
              <a16:creationId xmlns:a16="http://schemas.microsoft.com/office/drawing/2014/main" id="{AD4FD8B7-C7AA-4CD3-8C36-D522E33E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293" y="3189515"/>
          <a:ext cx="3058885" cy="212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482600</xdr:colOff>
      <xdr:row>58</xdr:row>
      <xdr:rowOff>12700</xdr:rowOff>
    </xdr:from>
    <xdr:to>
      <xdr:col>9</xdr:col>
      <xdr:colOff>536160</xdr:colOff>
      <xdr:row>67</xdr:row>
      <xdr:rowOff>38100</xdr:rowOff>
    </xdr:to>
    <xdr:pic>
      <xdr:nvPicPr>
        <xdr:cNvPr id="4" name="Picture 3" descr="Image result for Show United States America Map">
          <a:extLst>
            <a:ext uri="{FF2B5EF4-FFF2-40B4-BE49-F238E27FC236}">
              <a16:creationId xmlns:a16="http://schemas.microsoft.com/office/drawing/2014/main" id="{699FB62E-6C93-4C08-AACF-9B2305F0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1075" y="11366500"/>
          <a:ext cx="2596735" cy="173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330200</xdr:colOff>
      <xdr:row>94</xdr:row>
      <xdr:rowOff>0</xdr:rowOff>
    </xdr:from>
    <xdr:to>
      <xdr:col>9</xdr:col>
      <xdr:colOff>635000</xdr:colOff>
      <xdr:row>102</xdr:row>
      <xdr:rowOff>82534</xdr:rowOff>
    </xdr:to>
    <xdr:pic>
      <xdr:nvPicPr>
        <xdr:cNvPr id="5" name="Picture 4" descr="Image result for understand images">
          <a:extLst>
            <a:ext uri="{FF2B5EF4-FFF2-40B4-BE49-F238E27FC236}">
              <a16:creationId xmlns:a16="http://schemas.microsoft.com/office/drawing/2014/main" id="{A8C54CA2-059E-4623-B5E1-F774314B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18240375"/>
          <a:ext cx="2000250" cy="160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596901</xdr:colOff>
      <xdr:row>165</xdr:row>
      <xdr:rowOff>151076</xdr:rowOff>
    </xdr:from>
    <xdr:to>
      <xdr:col>9</xdr:col>
      <xdr:colOff>76201</xdr:colOff>
      <xdr:row>169</xdr:row>
      <xdr:rowOff>12699</xdr:rowOff>
    </xdr:to>
    <xdr:pic>
      <xdr:nvPicPr>
        <xdr:cNvPr id="6" name="Picture 5" descr="See the source image">
          <a:extLst>
            <a:ext uri="{FF2B5EF4-FFF2-40B4-BE49-F238E27FC236}">
              <a16:creationId xmlns:a16="http://schemas.microsoft.com/office/drawing/2014/main" id="{ADD1C8BF-4F87-4A8A-83BA-C492BA57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826" y="32088401"/>
          <a:ext cx="327025" cy="62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673100</xdr:colOff>
      <xdr:row>173</xdr:row>
      <xdr:rowOff>54358</xdr:rowOff>
    </xdr:from>
    <xdr:to>
      <xdr:col>8</xdr:col>
      <xdr:colOff>660400</xdr:colOff>
      <xdr:row>179</xdr:row>
      <xdr:rowOff>171450</xdr:rowOff>
    </xdr:to>
    <xdr:pic>
      <xdr:nvPicPr>
        <xdr:cNvPr id="7" name="Picture 6" descr="Image result for break-even image">
          <a:extLst>
            <a:ext uri="{FF2B5EF4-FFF2-40B4-BE49-F238E27FC236}">
              <a16:creationId xmlns:a16="http://schemas.microsoft.com/office/drawing/2014/main" id="{4A9CD499-ADF6-4C78-A1EA-90B3F1AC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1575" y="33515683"/>
          <a:ext cx="1682750" cy="126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565150</xdr:colOff>
      <xdr:row>195</xdr:row>
      <xdr:rowOff>129942</xdr:rowOff>
    </xdr:from>
    <xdr:to>
      <xdr:col>9</xdr:col>
      <xdr:colOff>850900</xdr:colOff>
      <xdr:row>205</xdr:row>
      <xdr:rowOff>47624</xdr:rowOff>
    </xdr:to>
    <xdr:pic>
      <xdr:nvPicPr>
        <xdr:cNvPr id="8" name="Picture 7" descr="Image result for Houston coast image">
          <a:extLst>
            <a:ext uri="{FF2B5EF4-FFF2-40B4-BE49-F238E27FC236}">
              <a16:creationId xmlns:a16="http://schemas.microsoft.com/office/drawing/2014/main" id="{11E112EE-D069-4E0A-A0C1-1F9449D9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3625" y="37829892"/>
          <a:ext cx="2828925" cy="182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787401</xdr:colOff>
      <xdr:row>225</xdr:row>
      <xdr:rowOff>120650</xdr:rowOff>
    </xdr:from>
    <xdr:to>
      <xdr:col>8</xdr:col>
      <xdr:colOff>130579</xdr:colOff>
      <xdr:row>231</xdr:row>
      <xdr:rowOff>174625</xdr:rowOff>
    </xdr:to>
    <xdr:pic>
      <xdr:nvPicPr>
        <xdr:cNvPr id="9" name="Picture 8" descr="Image result for idea image">
          <a:extLst>
            <a:ext uri="{FF2B5EF4-FFF2-40B4-BE49-F238E27FC236}">
              <a16:creationId xmlns:a16="http://schemas.microsoft.com/office/drawing/2014/main" id="{089055F7-8799-4A7F-A29F-CCAE12E3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876" y="43554650"/>
          <a:ext cx="1038628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50800</xdr:colOff>
      <xdr:row>262</xdr:row>
      <xdr:rowOff>196072</xdr:rowOff>
    </xdr:from>
    <xdr:to>
      <xdr:col>7</xdr:col>
      <xdr:colOff>774700</xdr:colOff>
      <xdr:row>268</xdr:row>
      <xdr:rowOff>168274</xdr:rowOff>
    </xdr:to>
    <xdr:pic>
      <xdr:nvPicPr>
        <xdr:cNvPr id="10" name="Picture 9" descr="Image result for Unsure Skeptical Women">
          <a:extLst>
            <a:ext uri="{FF2B5EF4-FFF2-40B4-BE49-F238E27FC236}">
              <a16:creationId xmlns:a16="http://schemas.microsoft.com/office/drawing/2014/main" id="{8238F727-F86C-42F9-9254-B09945A8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275" y="50697622"/>
          <a:ext cx="1571625" cy="1124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DBD4-C198-4F1A-859E-60BFC5F12501}">
  <sheetPr>
    <tabColor rgb="FFFFFF00"/>
  </sheetPr>
  <dimension ref="B1:L142"/>
  <sheetViews>
    <sheetView tabSelected="1" zoomScale="140" zoomScaleNormal="140" workbookViewId="0"/>
  </sheetViews>
  <sheetFormatPr defaultRowHeight="15" x14ac:dyDescent="0.25"/>
  <cols>
    <col min="1" max="1" width="9.140625" style="2"/>
    <col min="2" max="2" width="4.85546875" style="2" customWidth="1"/>
    <col min="3" max="3" width="5.7109375" style="2" customWidth="1"/>
    <col min="4" max="4" width="6" style="2" customWidth="1"/>
    <col min="5" max="5" width="9.140625" style="2"/>
    <col min="6" max="6" width="7.140625" style="2" customWidth="1"/>
    <col min="7" max="8" width="12.7109375" style="2" customWidth="1"/>
    <col min="9" max="9" width="14" style="2" customWidth="1"/>
    <col min="10" max="10" width="13.42578125" style="2" customWidth="1"/>
    <col min="11" max="11" width="14.28515625" style="2" customWidth="1"/>
    <col min="12" max="16384" width="9.140625" style="2"/>
  </cols>
  <sheetData>
    <row r="1" spans="2:8" ht="27" x14ac:dyDescent="0.5">
      <c r="B1" s="1" t="s">
        <v>0</v>
      </c>
    </row>
    <row r="12" spans="2:8" x14ac:dyDescent="0.25">
      <c r="H12"/>
    </row>
    <row r="13" spans="2:8" ht="18.75" x14ac:dyDescent="0.3">
      <c r="B13" s="3" t="s">
        <v>1</v>
      </c>
      <c r="H13"/>
    </row>
    <row r="14" spans="2:8" x14ac:dyDescent="0.25">
      <c r="B14" s="4"/>
      <c r="C14" s="5"/>
      <c r="D14" s="5"/>
      <c r="E14" s="5"/>
    </row>
    <row r="15" spans="2:8" x14ac:dyDescent="0.25">
      <c r="B15" s="4"/>
      <c r="C15" s="5"/>
      <c r="D15" s="5"/>
      <c r="E15" s="5"/>
    </row>
    <row r="16" spans="2:8" x14ac:dyDescent="0.25">
      <c r="B16" s="4"/>
      <c r="C16" s="5"/>
      <c r="D16" s="5"/>
      <c r="E16" s="5"/>
    </row>
    <row r="17" spans="2:11" x14ac:dyDescent="0.25">
      <c r="B17" s="4"/>
      <c r="C17" s="5"/>
      <c r="D17" s="5"/>
      <c r="E17" s="5"/>
    </row>
    <row r="18" spans="2:11" x14ac:dyDescent="0.25">
      <c r="B18" s="4"/>
      <c r="C18" s="5"/>
      <c r="D18" s="5"/>
      <c r="E18" s="5"/>
    </row>
    <row r="19" spans="2:11" x14ac:dyDescent="0.25">
      <c r="B19" s="4"/>
      <c r="C19" s="5"/>
      <c r="D19" s="5"/>
      <c r="E19" s="5"/>
    </row>
    <row r="22" spans="2:11" s="7" customFormat="1" ht="15.75" x14ac:dyDescent="0.25">
      <c r="B22" s="6" t="s">
        <v>2</v>
      </c>
    </row>
    <row r="23" spans="2:11" s="7" customFormat="1" x14ac:dyDescent="0.25">
      <c r="K23"/>
    </row>
    <row r="24" spans="2:11" s="7" customFormat="1" x14ac:dyDescent="0.25"/>
    <row r="25" spans="2:11" s="7" customFormat="1" x14ac:dyDescent="0.25">
      <c r="B25" s="7" t="s">
        <v>3</v>
      </c>
    </row>
    <row r="26" spans="2:11" s="7" customFormat="1" x14ac:dyDescent="0.25">
      <c r="B26" s="7" t="s">
        <v>4</v>
      </c>
    </row>
    <row r="27" spans="2:11" s="7" customFormat="1" x14ac:dyDescent="0.25">
      <c r="B27" s="7" t="s">
        <v>5</v>
      </c>
    </row>
    <row r="28" spans="2:11" s="7" customFormat="1" x14ac:dyDescent="0.25"/>
    <row r="29" spans="2:11" s="7" customFormat="1" x14ac:dyDescent="0.25">
      <c r="B29" s="8" t="s">
        <v>6</v>
      </c>
    </row>
    <row r="30" spans="2:11" s="7" customFormat="1" x14ac:dyDescent="0.25"/>
    <row r="31" spans="2:11" s="7" customFormat="1" ht="18.75" x14ac:dyDescent="0.3">
      <c r="B31" s="9" t="s">
        <v>7</v>
      </c>
      <c r="C31" s="10"/>
      <c r="D31" s="10"/>
      <c r="E31" s="10"/>
      <c r="F31" s="10"/>
      <c r="G31" s="10"/>
      <c r="H31" s="10"/>
      <c r="I31" s="10"/>
      <c r="J31" s="11"/>
      <c r="K31" s="12"/>
    </row>
    <row r="32" spans="2:11" s="7" customFormat="1" x14ac:dyDescent="0.25">
      <c r="B32" s="13"/>
      <c r="C32" s="14"/>
      <c r="D32" s="14"/>
      <c r="E32" s="14"/>
      <c r="F32" s="14"/>
      <c r="G32" s="14"/>
      <c r="H32" s="14"/>
      <c r="I32" s="15" t="s">
        <v>8</v>
      </c>
      <c r="J32" s="15" t="s">
        <v>9</v>
      </c>
      <c r="K32" s="15" t="s">
        <v>10</v>
      </c>
    </row>
    <row r="33" spans="2:12" s="7" customFormat="1" x14ac:dyDescent="0.25">
      <c r="B33" s="13"/>
      <c r="C33" s="14"/>
      <c r="D33" s="14"/>
      <c r="E33" s="14"/>
      <c r="F33" s="14"/>
      <c r="G33" s="14"/>
      <c r="H33" s="14"/>
      <c r="I33" s="16" t="s">
        <v>11</v>
      </c>
      <c r="J33" s="16" t="s">
        <v>12</v>
      </c>
      <c r="K33" s="16" t="s">
        <v>12</v>
      </c>
    </row>
    <row r="34" spans="2:12" s="7" customFormat="1" x14ac:dyDescent="0.25">
      <c r="B34" s="17" t="s">
        <v>13</v>
      </c>
      <c r="C34" s="18"/>
      <c r="D34" s="18"/>
      <c r="E34" s="18"/>
      <c r="F34" s="19" t="s">
        <v>14</v>
      </c>
      <c r="G34" s="18"/>
      <c r="H34" s="18"/>
      <c r="I34" s="20">
        <v>64000</v>
      </c>
      <c r="J34" s="20">
        <f>+I34*40</f>
        <v>2560000</v>
      </c>
      <c r="K34" s="20">
        <f>+J34</f>
        <v>2560000</v>
      </c>
    </row>
    <row r="35" spans="2:12" s="7" customFormat="1" x14ac:dyDescent="0.25"/>
    <row r="36" spans="2:12" s="7" customFormat="1" x14ac:dyDescent="0.25"/>
    <row r="37" spans="2:12" s="7" customFormat="1" ht="18.75" x14ac:dyDescent="0.3">
      <c r="B37" s="21" t="s">
        <v>15</v>
      </c>
      <c r="C37" s="22"/>
      <c r="D37" s="22"/>
      <c r="E37" s="22"/>
      <c r="F37" s="22"/>
      <c r="G37" s="22"/>
      <c r="H37" s="22"/>
      <c r="I37" s="22"/>
      <c r="J37" s="23"/>
      <c r="K37" s="24"/>
    </row>
    <row r="38" spans="2:12" s="7" customFormat="1" x14ac:dyDescent="0.25">
      <c r="B38" s="25"/>
      <c r="C38" s="26"/>
      <c r="D38" s="26"/>
      <c r="E38" s="26"/>
      <c r="F38" s="26"/>
      <c r="G38" s="26"/>
      <c r="H38" s="26"/>
      <c r="I38" s="27"/>
      <c r="J38" s="28" t="s">
        <v>9</v>
      </c>
      <c r="K38" s="29" t="s">
        <v>10</v>
      </c>
    </row>
    <row r="39" spans="2:12" s="7" customFormat="1" x14ac:dyDescent="0.25">
      <c r="B39" s="25"/>
      <c r="C39" s="26"/>
      <c r="D39" s="26"/>
      <c r="E39" s="26"/>
      <c r="F39" s="26"/>
      <c r="G39" s="26"/>
      <c r="H39" s="26"/>
      <c r="I39" s="30" t="s">
        <v>16</v>
      </c>
      <c r="J39" s="30" t="s">
        <v>17</v>
      </c>
      <c r="K39" s="29" t="s">
        <v>18</v>
      </c>
    </row>
    <row r="40" spans="2:12" s="7" customFormat="1" x14ac:dyDescent="0.25">
      <c r="B40" s="25"/>
      <c r="C40" s="26"/>
      <c r="D40" s="26"/>
      <c r="E40" s="26"/>
      <c r="F40" s="26"/>
      <c r="G40" s="26"/>
      <c r="H40" s="26"/>
      <c r="I40" s="31" t="s">
        <v>19</v>
      </c>
      <c r="J40" s="31" t="s">
        <v>20</v>
      </c>
      <c r="K40" s="32" t="s">
        <v>20</v>
      </c>
    </row>
    <row r="41" spans="2:12" s="7" customFormat="1" x14ac:dyDescent="0.25">
      <c r="B41" s="25" t="s">
        <v>21</v>
      </c>
      <c r="C41" s="26"/>
      <c r="D41" s="26"/>
      <c r="E41" s="26"/>
      <c r="F41" s="26"/>
      <c r="G41" s="26"/>
      <c r="H41" s="26"/>
      <c r="I41" s="26"/>
      <c r="J41" s="26"/>
      <c r="K41" s="33"/>
    </row>
    <row r="42" spans="2:12" s="7" customFormat="1" x14ac:dyDescent="0.25">
      <c r="B42" s="25"/>
      <c r="C42" s="26" t="s">
        <v>22</v>
      </c>
      <c r="D42" s="26"/>
      <c r="E42" s="26"/>
      <c r="F42" s="26"/>
      <c r="G42" s="26"/>
      <c r="H42" s="26"/>
      <c r="I42" s="34">
        <v>19500</v>
      </c>
      <c r="J42" s="34">
        <f>+I42*40</f>
        <v>780000</v>
      </c>
      <c r="K42" s="34">
        <f>+I42*60</f>
        <v>1170000</v>
      </c>
    </row>
    <row r="43" spans="2:12" s="7" customFormat="1" x14ac:dyDescent="0.25">
      <c r="B43" s="25"/>
      <c r="C43" s="26" t="s">
        <v>23</v>
      </c>
      <c r="D43" s="26"/>
      <c r="E43" s="26"/>
      <c r="F43" s="26"/>
      <c r="G43" s="26"/>
      <c r="H43" s="26"/>
      <c r="I43" s="34">
        <v>24000</v>
      </c>
      <c r="J43" s="34">
        <f>+I43*40</f>
        <v>960000</v>
      </c>
      <c r="K43" s="34">
        <f t="shared" ref="K43" si="0">+I43*60</f>
        <v>1440000</v>
      </c>
    </row>
    <row r="44" spans="2:12" s="7" customFormat="1" x14ac:dyDescent="0.25">
      <c r="B44" s="25"/>
      <c r="C44" s="26"/>
      <c r="D44" s="26"/>
      <c r="E44" s="26"/>
      <c r="F44" s="26"/>
      <c r="G44" s="26"/>
      <c r="H44" s="26"/>
      <c r="I44" s="26"/>
      <c r="J44" s="35"/>
      <c r="K44" s="29"/>
      <c r="L44"/>
    </row>
    <row r="45" spans="2:12" s="7" customFormat="1" x14ac:dyDescent="0.25">
      <c r="B45" s="25"/>
      <c r="C45" s="26"/>
      <c r="D45" s="26"/>
      <c r="E45" s="26"/>
      <c r="F45" s="26"/>
      <c r="G45" s="26"/>
      <c r="H45" s="26"/>
      <c r="I45" s="26"/>
      <c r="J45" s="35"/>
      <c r="K45" s="29"/>
    </row>
    <row r="46" spans="2:12" s="7" customFormat="1" x14ac:dyDescent="0.25">
      <c r="B46" s="25" t="s">
        <v>24</v>
      </c>
      <c r="C46" s="26"/>
      <c r="D46" s="26"/>
      <c r="E46" s="26"/>
      <c r="F46" s="26"/>
      <c r="G46" s="26"/>
      <c r="H46" s="26"/>
      <c r="I46" s="34">
        <v>1000</v>
      </c>
      <c r="J46" s="36">
        <f>+I46*40</f>
        <v>40000</v>
      </c>
      <c r="K46" s="36">
        <f>+I46*60</f>
        <v>60000</v>
      </c>
    </row>
    <row r="47" spans="2:12" s="7" customFormat="1" ht="15.75" x14ac:dyDescent="0.25">
      <c r="B47" s="37" t="s">
        <v>25</v>
      </c>
      <c r="C47" s="38"/>
      <c r="D47" s="38"/>
      <c r="E47" s="38"/>
      <c r="F47" s="38"/>
      <c r="G47" s="38"/>
      <c r="H47" s="38"/>
      <c r="I47" s="38"/>
      <c r="J47" s="39">
        <v>400000</v>
      </c>
      <c r="K47" s="39">
        <v>400000</v>
      </c>
    </row>
    <row r="48" spans="2:12" s="7" customFormat="1" x14ac:dyDescent="0.25"/>
    <row r="49" spans="2:11" s="7" customFormat="1" x14ac:dyDescent="0.25"/>
    <row r="50" spans="2:11" s="7" customFormat="1" ht="18.75" x14ac:dyDescent="0.3">
      <c r="B50" s="40" t="s">
        <v>26</v>
      </c>
      <c r="C50" s="41"/>
      <c r="D50" s="41"/>
      <c r="E50" s="41"/>
      <c r="F50" s="41"/>
      <c r="G50" s="41"/>
      <c r="H50" s="41"/>
      <c r="I50" s="41"/>
      <c r="J50" s="42" t="s">
        <v>9</v>
      </c>
      <c r="K50" s="43" t="s">
        <v>10</v>
      </c>
    </row>
    <row r="51" spans="2:11" s="7" customFormat="1" x14ac:dyDescent="0.25">
      <c r="B51" s="44"/>
      <c r="C51" s="45"/>
      <c r="D51" s="45"/>
      <c r="E51" s="45"/>
      <c r="F51" s="45"/>
      <c r="G51" s="45"/>
      <c r="H51" s="45"/>
      <c r="I51" s="46" t="s">
        <v>16</v>
      </c>
      <c r="J51" s="47" t="s">
        <v>17</v>
      </c>
      <c r="K51" s="48" t="s">
        <v>18</v>
      </c>
    </row>
    <row r="52" spans="2:11" s="7" customFormat="1" x14ac:dyDescent="0.25">
      <c r="B52" s="44" t="s">
        <v>27</v>
      </c>
      <c r="C52" s="45"/>
      <c r="D52" s="45"/>
      <c r="E52" s="45"/>
      <c r="F52" s="45"/>
      <c r="G52" s="45"/>
      <c r="H52" s="45"/>
      <c r="I52" s="49" t="s">
        <v>19</v>
      </c>
      <c r="J52" s="50" t="s">
        <v>20</v>
      </c>
      <c r="K52" s="51" t="s">
        <v>20</v>
      </c>
    </row>
    <row r="53" spans="2:11" s="7" customFormat="1" x14ac:dyDescent="0.25">
      <c r="B53" s="44" t="s">
        <v>28</v>
      </c>
      <c r="C53" s="45"/>
      <c r="D53" s="45"/>
      <c r="E53" s="45"/>
      <c r="F53" s="45"/>
      <c r="G53" s="45"/>
      <c r="H53" s="45"/>
      <c r="I53" s="52">
        <v>1750</v>
      </c>
      <c r="J53" s="52">
        <f>+I53*40</f>
        <v>70000</v>
      </c>
      <c r="K53" s="52">
        <f t="shared" ref="K53" si="1">+I53*60</f>
        <v>105000</v>
      </c>
    </row>
    <row r="54" spans="2:11" s="7" customFormat="1" ht="15.75" x14ac:dyDescent="0.25">
      <c r="B54" s="53" t="s">
        <v>29</v>
      </c>
      <c r="C54" s="54"/>
      <c r="D54" s="54"/>
      <c r="E54" s="54"/>
      <c r="F54" s="54"/>
      <c r="G54" s="54"/>
      <c r="H54" s="54"/>
      <c r="I54" s="54"/>
      <c r="J54" s="55">
        <v>30000</v>
      </c>
      <c r="K54" s="56">
        <v>30000</v>
      </c>
    </row>
    <row r="55" spans="2:11" s="7" customFormat="1" ht="18.75" x14ac:dyDescent="0.3">
      <c r="B55" s="57" t="s">
        <v>30</v>
      </c>
      <c r="C55" s="58"/>
      <c r="D55" s="58"/>
      <c r="E55" s="58"/>
      <c r="F55" s="58"/>
      <c r="G55" s="58"/>
      <c r="H55" s="58"/>
      <c r="I55" s="58"/>
      <c r="J55" s="59">
        <f>SUM(J53:J54)</f>
        <v>100000</v>
      </c>
      <c r="K55" s="60">
        <f>SUM(K53:K54)</f>
        <v>135000</v>
      </c>
    </row>
    <row r="56" spans="2:11" s="7" customFormat="1" ht="18.75" x14ac:dyDescent="0.3"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2:11" s="7" customFormat="1" ht="18.75" x14ac:dyDescent="0.3"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2:11" s="7" customFormat="1" ht="18.75" x14ac:dyDescent="0.3">
      <c r="B58" s="62" t="s">
        <v>31</v>
      </c>
      <c r="C58" s="63"/>
      <c r="D58" s="63"/>
      <c r="E58" s="63"/>
      <c r="F58" s="63"/>
      <c r="G58" s="63"/>
      <c r="H58" s="63"/>
      <c r="I58" s="63"/>
      <c r="J58" s="64" t="s">
        <v>9</v>
      </c>
      <c r="K58" s="65" t="s">
        <v>10</v>
      </c>
    </row>
    <row r="59" spans="2:11" s="7" customFormat="1" x14ac:dyDescent="0.25">
      <c r="B59" s="66" t="s">
        <v>32</v>
      </c>
      <c r="C59" s="67"/>
      <c r="D59" s="67"/>
      <c r="E59" s="67"/>
      <c r="F59" s="67"/>
      <c r="G59" s="67"/>
      <c r="H59" s="67"/>
      <c r="I59" s="67"/>
      <c r="J59" s="68">
        <v>0</v>
      </c>
      <c r="K59" s="68">
        <f>+J61</f>
        <v>0</v>
      </c>
    </row>
    <row r="60" spans="2:11" s="7" customFormat="1" x14ac:dyDescent="0.25">
      <c r="B60" s="66" t="s">
        <v>33</v>
      </c>
      <c r="C60" s="67"/>
      <c r="D60" s="67"/>
      <c r="E60" s="67"/>
      <c r="F60" s="67"/>
      <c r="G60" s="69"/>
      <c r="H60" s="69"/>
      <c r="I60" s="69"/>
      <c r="J60" s="70">
        <v>40</v>
      </c>
      <c r="K60" s="70">
        <v>60</v>
      </c>
    </row>
    <row r="61" spans="2:11" s="7" customFormat="1" ht="15.75" x14ac:dyDescent="0.25">
      <c r="B61" s="71" t="s">
        <v>34</v>
      </c>
      <c r="C61" s="67"/>
      <c r="D61" s="67"/>
      <c r="E61" s="67"/>
      <c r="F61" s="72" t="s">
        <v>35</v>
      </c>
      <c r="G61" s="69"/>
      <c r="H61" s="69"/>
      <c r="I61" s="69"/>
      <c r="J61" s="70">
        <v>0</v>
      </c>
      <c r="K61" s="73">
        <v>-20</v>
      </c>
    </row>
    <row r="62" spans="2:11" s="7" customFormat="1" x14ac:dyDescent="0.25">
      <c r="B62" s="74" t="s">
        <v>36</v>
      </c>
      <c r="C62" s="75"/>
      <c r="D62" s="75"/>
      <c r="E62" s="75"/>
      <c r="F62" s="75"/>
      <c r="G62" s="75"/>
      <c r="H62" s="75"/>
      <c r="I62" s="75"/>
      <c r="J62" s="68">
        <f>+J59+J60-J61</f>
        <v>40</v>
      </c>
      <c r="K62" s="68">
        <f>SUM(K59:K61)</f>
        <v>40</v>
      </c>
    </row>
    <row r="63" spans="2:11" s="7" customFormat="1" x14ac:dyDescent="0.25">
      <c r="J63" s="76"/>
      <c r="K63" s="76"/>
    </row>
    <row r="64" spans="2:11" s="7" customFormat="1" x14ac:dyDescent="0.25">
      <c r="J64" s="76"/>
      <c r="K64" s="76"/>
    </row>
    <row r="65" spans="2:11" s="7" customFormat="1" ht="18.75" x14ac:dyDescent="0.3">
      <c r="B65" s="21" t="s">
        <v>37</v>
      </c>
      <c r="C65" s="77"/>
      <c r="D65" s="77"/>
      <c r="E65" s="77"/>
      <c r="F65" s="77"/>
      <c r="G65" s="77"/>
      <c r="H65" s="77"/>
      <c r="I65" s="78" t="s">
        <v>16</v>
      </c>
      <c r="J65" s="78" t="s">
        <v>9</v>
      </c>
      <c r="K65" s="79" t="s">
        <v>10</v>
      </c>
    </row>
    <row r="66" spans="2:11" s="7" customFormat="1" x14ac:dyDescent="0.25">
      <c r="B66" s="25" t="s">
        <v>38</v>
      </c>
      <c r="C66" s="80"/>
      <c r="D66" s="80"/>
      <c r="E66" s="80"/>
      <c r="F66" s="80"/>
      <c r="G66" s="80"/>
      <c r="H66" s="80"/>
      <c r="I66" s="81" t="s">
        <v>19</v>
      </c>
      <c r="J66" s="81" t="s">
        <v>39</v>
      </c>
      <c r="K66" s="82" t="s">
        <v>40</v>
      </c>
    </row>
    <row r="67" spans="2:11" s="7" customFormat="1" x14ac:dyDescent="0.25">
      <c r="B67" s="83" t="s">
        <v>22</v>
      </c>
      <c r="C67" s="80"/>
      <c r="D67" s="80"/>
      <c r="E67" s="80"/>
      <c r="F67" s="80"/>
      <c r="G67" s="80"/>
      <c r="H67" s="80"/>
      <c r="I67" s="84"/>
      <c r="J67" s="84"/>
      <c r="K67" s="84"/>
    </row>
    <row r="68" spans="2:11" s="7" customFormat="1" x14ac:dyDescent="0.25">
      <c r="B68" s="83" t="s">
        <v>23</v>
      </c>
      <c r="C68" s="80"/>
      <c r="D68" s="80"/>
      <c r="E68" s="80"/>
      <c r="F68" s="80"/>
      <c r="G68" s="80"/>
      <c r="H68" s="80"/>
      <c r="I68" s="84"/>
      <c r="J68" s="84"/>
      <c r="K68" s="84"/>
    </row>
    <row r="69" spans="2:11" s="7" customFormat="1" x14ac:dyDescent="0.25">
      <c r="B69" s="83" t="s">
        <v>41</v>
      </c>
      <c r="C69" s="80"/>
      <c r="D69" s="80"/>
      <c r="E69" s="80"/>
      <c r="F69" s="80"/>
      <c r="G69" s="80"/>
      <c r="H69" s="80"/>
      <c r="I69" s="84"/>
      <c r="J69" s="84"/>
      <c r="K69" s="84"/>
    </row>
    <row r="70" spans="2:11" s="7" customFormat="1" ht="15.75" x14ac:dyDescent="0.25">
      <c r="B70" s="85" t="s">
        <v>42</v>
      </c>
      <c r="C70" s="86"/>
      <c r="D70" s="86"/>
      <c r="E70" s="86"/>
      <c r="F70" s="80"/>
      <c r="G70" s="80"/>
      <c r="H70" s="80"/>
      <c r="I70" s="87"/>
      <c r="J70" s="84"/>
      <c r="K70" s="84"/>
    </row>
    <row r="71" spans="2:11" s="7" customFormat="1" x14ac:dyDescent="0.25">
      <c r="B71" s="83" t="s">
        <v>43</v>
      </c>
      <c r="C71" s="80"/>
      <c r="D71" s="80"/>
      <c r="E71" s="80"/>
      <c r="F71" s="80"/>
      <c r="G71" s="80"/>
      <c r="H71" s="80"/>
      <c r="I71" s="87"/>
      <c r="J71" s="84"/>
      <c r="K71" s="84"/>
    </row>
    <row r="72" spans="2:11" s="7" customFormat="1" x14ac:dyDescent="0.25">
      <c r="B72" s="83" t="s">
        <v>44</v>
      </c>
      <c r="C72" s="80"/>
      <c r="D72" s="80"/>
      <c r="E72" s="80"/>
      <c r="F72" s="80"/>
      <c r="G72" s="80"/>
      <c r="H72" s="80"/>
      <c r="I72" s="87"/>
      <c r="J72" s="88"/>
      <c r="K72" s="88"/>
    </row>
    <row r="73" spans="2:11" s="7" customFormat="1" x14ac:dyDescent="0.25">
      <c r="B73" s="89" t="s">
        <v>45</v>
      </c>
      <c r="C73" s="90"/>
      <c r="D73" s="90"/>
      <c r="E73" s="90"/>
      <c r="F73" s="90"/>
      <c r="G73" s="90"/>
      <c r="H73" s="91" t="s">
        <v>46</v>
      </c>
      <c r="I73" s="92"/>
      <c r="J73" s="84"/>
      <c r="K73" s="84"/>
    </row>
    <row r="74" spans="2:11" s="7" customFormat="1" x14ac:dyDescent="0.25"/>
    <row r="75" spans="2:11" s="7" customFormat="1" x14ac:dyDescent="0.25"/>
    <row r="76" spans="2:11" s="7" customFormat="1" ht="18.75" x14ac:dyDescent="0.3">
      <c r="B76" s="93" t="s">
        <v>47</v>
      </c>
      <c r="C76" s="94"/>
      <c r="D76" s="94"/>
      <c r="E76" s="94"/>
      <c r="F76" s="94"/>
      <c r="G76" s="94"/>
      <c r="H76" s="94"/>
      <c r="I76" s="94"/>
      <c r="J76" s="95" t="s">
        <v>9</v>
      </c>
      <c r="K76" s="95" t="s">
        <v>10</v>
      </c>
    </row>
    <row r="77" spans="2:11" s="7" customFormat="1" x14ac:dyDescent="0.25">
      <c r="B77" s="44" t="s">
        <v>32</v>
      </c>
      <c r="C77" s="45"/>
      <c r="D77" s="45"/>
      <c r="E77" s="45"/>
      <c r="F77" s="45"/>
      <c r="G77" s="45"/>
      <c r="H77" s="45"/>
      <c r="I77" s="45"/>
      <c r="J77" s="96"/>
      <c r="K77" s="96"/>
    </row>
    <row r="78" spans="2:11" s="7" customFormat="1" x14ac:dyDescent="0.25">
      <c r="B78" s="44" t="s">
        <v>48</v>
      </c>
      <c r="C78" s="45"/>
      <c r="D78" s="45"/>
      <c r="E78" s="45"/>
      <c r="F78" s="45"/>
      <c r="G78" s="97"/>
      <c r="H78" s="97"/>
      <c r="I78" s="97"/>
      <c r="J78" s="98"/>
      <c r="K78" s="98"/>
    </row>
    <row r="79" spans="2:11" s="7" customFormat="1" x14ac:dyDescent="0.25">
      <c r="B79" s="44" t="s">
        <v>49</v>
      </c>
      <c r="C79" s="45"/>
      <c r="D79" s="45"/>
      <c r="E79" s="45"/>
      <c r="F79" s="45"/>
      <c r="G79" s="97"/>
      <c r="H79" s="97"/>
      <c r="I79" s="97"/>
      <c r="J79" s="98"/>
      <c r="K79" s="98"/>
    </row>
    <row r="80" spans="2:11" s="7" customFormat="1" x14ac:dyDescent="0.25">
      <c r="B80" s="99" t="s">
        <v>50</v>
      </c>
      <c r="C80" s="100"/>
      <c r="D80" s="100"/>
      <c r="E80" s="100"/>
      <c r="F80" s="100"/>
      <c r="G80" s="100"/>
      <c r="H80" s="100"/>
      <c r="I80" s="100"/>
      <c r="J80" s="84"/>
      <c r="K80" s="84"/>
    </row>
    <row r="81" spans="2:12" s="7" customFormat="1" x14ac:dyDescent="0.25"/>
    <row r="82" spans="2:12" s="7" customFormat="1" x14ac:dyDescent="0.25">
      <c r="C82" s="8"/>
    </row>
    <row r="83" spans="2:12" s="7" customFormat="1" ht="18.75" x14ac:dyDescent="0.3">
      <c r="B83" s="101" t="s">
        <v>51</v>
      </c>
      <c r="C83" s="102"/>
      <c r="D83" s="103"/>
      <c r="E83" s="103"/>
      <c r="F83" s="103"/>
      <c r="G83" s="103"/>
      <c r="H83" s="103"/>
      <c r="I83" s="103"/>
      <c r="J83" s="104" t="s">
        <v>9</v>
      </c>
      <c r="K83" s="104" t="s">
        <v>10</v>
      </c>
      <c r="L83"/>
    </row>
    <row r="84" spans="2:12" s="7" customFormat="1" x14ac:dyDescent="0.25">
      <c r="B84" s="13" t="s">
        <v>52</v>
      </c>
      <c r="C84" s="14"/>
      <c r="D84" s="105"/>
      <c r="E84" s="105"/>
      <c r="F84" s="105"/>
      <c r="G84" s="105"/>
      <c r="H84" s="105"/>
      <c r="I84" s="105"/>
      <c r="J84" s="96"/>
      <c r="K84" s="96"/>
    </row>
    <row r="85" spans="2:12" s="7" customFormat="1" x14ac:dyDescent="0.25">
      <c r="B85" s="13" t="s">
        <v>53</v>
      </c>
      <c r="C85" s="14"/>
      <c r="D85" s="105"/>
      <c r="E85" s="105"/>
      <c r="F85" s="105"/>
      <c r="G85" s="105"/>
      <c r="H85" s="105"/>
      <c r="I85" s="105"/>
      <c r="J85" s="84"/>
      <c r="K85" s="84"/>
    </row>
    <row r="86" spans="2:12" s="7" customFormat="1" ht="18.75" x14ac:dyDescent="0.3">
      <c r="B86" s="106" t="s">
        <v>54</v>
      </c>
      <c r="C86" s="107"/>
      <c r="D86" s="108"/>
      <c r="E86" s="108"/>
      <c r="F86" s="108"/>
      <c r="G86" s="108"/>
      <c r="H86" s="108"/>
      <c r="I86" s="107" t="s">
        <v>55</v>
      </c>
      <c r="J86" s="109"/>
      <c r="K86" s="109"/>
    </row>
    <row r="87" spans="2:12" s="7" customFormat="1" x14ac:dyDescent="0.25">
      <c r="B87" s="13" t="s">
        <v>56</v>
      </c>
      <c r="C87" s="14"/>
      <c r="D87" s="105"/>
      <c r="E87" s="105"/>
      <c r="F87" s="105"/>
      <c r="G87" s="105"/>
      <c r="H87" s="105"/>
      <c r="I87" s="105"/>
      <c r="J87" s="84"/>
      <c r="K87" s="84"/>
    </row>
    <row r="88" spans="2:12" s="7" customFormat="1" x14ac:dyDescent="0.25">
      <c r="B88" s="17" t="s">
        <v>57</v>
      </c>
      <c r="C88" s="18"/>
      <c r="D88" s="18"/>
      <c r="E88" s="19"/>
      <c r="F88" s="18"/>
      <c r="G88" s="18"/>
      <c r="H88" s="18"/>
      <c r="I88" s="18"/>
      <c r="J88" s="84"/>
      <c r="K88" s="84"/>
    </row>
    <row r="89" spans="2:12" s="7" customFormat="1" x14ac:dyDescent="0.25">
      <c r="C89" s="8"/>
    </row>
    <row r="90" spans="2:12" s="7" customFormat="1" x14ac:dyDescent="0.25">
      <c r="C90" s="8"/>
    </row>
    <row r="91" spans="2:12" s="7" customFormat="1" ht="18.75" x14ac:dyDescent="0.3">
      <c r="B91" s="110" t="s">
        <v>58</v>
      </c>
      <c r="C91" s="111"/>
      <c r="D91" s="111"/>
      <c r="E91" s="111"/>
      <c r="F91" s="111"/>
      <c r="G91" s="111"/>
      <c r="H91" s="111"/>
      <c r="I91" s="111"/>
      <c r="J91" s="111"/>
      <c r="K91" s="112"/>
    </row>
    <row r="92" spans="2:12" s="7" customFormat="1" x14ac:dyDescent="0.25">
      <c r="B92" s="113"/>
      <c r="C92" s="114"/>
      <c r="D92" s="114"/>
      <c r="E92" s="114"/>
      <c r="F92" s="114"/>
      <c r="G92" s="114"/>
      <c r="H92" s="114"/>
      <c r="I92" s="114"/>
      <c r="J92" s="115" t="s">
        <v>9</v>
      </c>
      <c r="K92" s="116" t="s">
        <v>10</v>
      </c>
    </row>
    <row r="93" spans="2:12" s="7" customFormat="1" ht="15.75" x14ac:dyDescent="0.25">
      <c r="B93" s="113" t="s">
        <v>25</v>
      </c>
      <c r="C93" s="117"/>
      <c r="D93" s="117"/>
      <c r="E93" s="117"/>
      <c r="F93" s="117"/>
      <c r="G93" s="114"/>
      <c r="H93" s="114"/>
      <c r="I93" s="114"/>
      <c r="J93" s="84"/>
      <c r="K93" s="84"/>
    </row>
    <row r="94" spans="2:12" s="7" customFormat="1" x14ac:dyDescent="0.25">
      <c r="B94" s="113" t="s">
        <v>59</v>
      </c>
      <c r="C94" s="114"/>
      <c r="D94" s="114"/>
      <c r="E94" s="114"/>
      <c r="F94" s="114"/>
      <c r="G94" s="118"/>
      <c r="H94" s="118"/>
      <c r="I94" s="118"/>
      <c r="J94" s="119"/>
      <c r="K94" s="119"/>
    </row>
    <row r="95" spans="2:12" s="7" customFormat="1" ht="15.75" x14ac:dyDescent="0.25">
      <c r="B95" s="113" t="s">
        <v>60</v>
      </c>
      <c r="C95" s="117"/>
      <c r="D95" s="117"/>
      <c r="E95" s="117"/>
      <c r="F95" s="114"/>
      <c r="G95" s="114"/>
      <c r="H95" s="120"/>
      <c r="I95" s="114"/>
      <c r="J95" s="121"/>
      <c r="K95" s="84"/>
    </row>
    <row r="96" spans="2:12" s="7" customFormat="1" ht="15.75" x14ac:dyDescent="0.25">
      <c r="B96" s="113" t="s">
        <v>61</v>
      </c>
      <c r="C96" s="114"/>
      <c r="D96" s="114"/>
      <c r="E96" s="114"/>
      <c r="F96" s="114"/>
      <c r="G96" s="114"/>
      <c r="H96" s="120"/>
      <c r="I96" s="114"/>
      <c r="J96" s="122"/>
      <c r="K96" s="88"/>
    </row>
    <row r="97" spans="2:11" s="7" customFormat="1" ht="15.75" x14ac:dyDescent="0.25">
      <c r="B97" s="113" t="s">
        <v>62</v>
      </c>
      <c r="C97" s="117"/>
      <c r="D97" s="117"/>
      <c r="E97" s="117"/>
      <c r="F97" s="117"/>
      <c r="G97" s="117"/>
      <c r="H97" s="117"/>
      <c r="I97" s="114"/>
      <c r="J97" s="122"/>
      <c r="K97" s="84"/>
    </row>
    <row r="98" spans="2:11" s="7" customFormat="1" ht="15.75" x14ac:dyDescent="0.25">
      <c r="B98" s="113"/>
      <c r="C98" s="114"/>
      <c r="D98" s="114"/>
      <c r="E98" s="114"/>
      <c r="F98" s="114"/>
      <c r="G98" s="114"/>
      <c r="H98" s="117"/>
      <c r="I98" s="114"/>
      <c r="J98" s="123"/>
      <c r="K98" s="124"/>
    </row>
    <row r="99" spans="2:11" s="7" customFormat="1" ht="15.75" x14ac:dyDescent="0.25">
      <c r="B99" s="125" t="s">
        <v>63</v>
      </c>
      <c r="C99" s="126"/>
      <c r="D99" s="126"/>
      <c r="E99" s="126"/>
      <c r="F99" s="126"/>
      <c r="G99" s="126"/>
      <c r="H99" s="126"/>
      <c r="I99" s="126"/>
      <c r="J99" s="127"/>
      <c r="K99" s="84"/>
    </row>
    <row r="100" spans="2:11" s="7" customFormat="1" x14ac:dyDescent="0.25"/>
    <row r="101" spans="2:11" s="7" customFormat="1" x14ac:dyDescent="0.25"/>
    <row r="102" spans="2:11" s="7" customFormat="1" ht="18.75" x14ac:dyDescent="0.3">
      <c r="B102" s="128" t="s">
        <v>64</v>
      </c>
      <c r="C102" s="129"/>
      <c r="D102" s="129"/>
      <c r="E102" s="129"/>
      <c r="F102" s="129"/>
      <c r="G102" s="129"/>
      <c r="H102" s="129"/>
      <c r="I102" s="129"/>
      <c r="J102" s="129"/>
      <c r="K102" s="130"/>
    </row>
    <row r="103" spans="2:11" s="7" customFormat="1" x14ac:dyDescent="0.25">
      <c r="B103" s="131"/>
      <c r="C103" s="132"/>
      <c r="D103" s="132"/>
      <c r="E103" s="132"/>
      <c r="F103" s="132"/>
      <c r="G103" s="132"/>
      <c r="H103" s="132"/>
      <c r="I103" s="132"/>
      <c r="J103" s="132"/>
      <c r="K103" s="133"/>
    </row>
    <row r="104" spans="2:11" s="7" customFormat="1" x14ac:dyDescent="0.25">
      <c r="B104" s="131" t="s">
        <v>65</v>
      </c>
      <c r="C104" s="132"/>
      <c r="D104" s="132"/>
      <c r="E104" s="132"/>
      <c r="F104" s="132"/>
      <c r="G104" s="132"/>
      <c r="H104" s="132"/>
      <c r="I104" s="132"/>
      <c r="J104"/>
      <c r="K104" s="133"/>
    </row>
    <row r="105" spans="2:11" s="7" customFormat="1" x14ac:dyDescent="0.25">
      <c r="B105" s="131"/>
      <c r="C105" s="132"/>
      <c r="D105" s="132"/>
      <c r="E105" s="132"/>
      <c r="F105" s="132"/>
      <c r="G105" s="132"/>
      <c r="H105" s="132"/>
      <c r="I105" s="132"/>
      <c r="J105"/>
      <c r="K105" s="133"/>
    </row>
    <row r="106" spans="2:11" s="7" customFormat="1" x14ac:dyDescent="0.25">
      <c r="B106" s="131"/>
      <c r="C106" s="132"/>
      <c r="D106" s="132"/>
      <c r="E106" s="132"/>
      <c r="F106" s="132"/>
      <c r="G106" s="132"/>
      <c r="H106" s="132"/>
      <c r="I106" s="132"/>
      <c r="J106" s="132"/>
      <c r="K106" s="133"/>
    </row>
    <row r="107" spans="2:11" s="7" customFormat="1" x14ac:dyDescent="0.25">
      <c r="B107" s="131" t="s">
        <v>66</v>
      </c>
      <c r="C107" s="132"/>
      <c r="D107" s="132"/>
      <c r="E107" s="132"/>
      <c r="F107" s="132"/>
      <c r="G107" s="132"/>
      <c r="H107" s="132"/>
      <c r="I107" s="132"/>
      <c r="J107" s="132"/>
      <c r="K107" s="133"/>
    </row>
    <row r="108" spans="2:11" s="7" customFormat="1" x14ac:dyDescent="0.25">
      <c r="B108" s="131"/>
      <c r="C108" s="132"/>
      <c r="D108" s="132"/>
      <c r="E108" s="132"/>
      <c r="F108" s="132"/>
      <c r="G108" s="132"/>
      <c r="H108" s="132"/>
      <c r="I108" s="132"/>
      <c r="J108" s="132"/>
      <c r="K108" s="133"/>
    </row>
    <row r="109" spans="2:11" s="7" customFormat="1" x14ac:dyDescent="0.25">
      <c r="B109" s="131"/>
      <c r="C109" s="132"/>
      <c r="D109" s="132"/>
      <c r="E109" s="132"/>
      <c r="F109" s="132"/>
      <c r="G109" s="132"/>
      <c r="H109" s="132"/>
      <c r="I109" s="132"/>
      <c r="J109" s="132"/>
      <c r="K109" s="133"/>
    </row>
    <row r="110" spans="2:11" s="7" customFormat="1" x14ac:dyDescent="0.25">
      <c r="B110" s="131" t="s">
        <v>67</v>
      </c>
      <c r="C110" s="132"/>
      <c r="D110" s="132"/>
      <c r="E110" s="132"/>
      <c r="F110" s="132"/>
      <c r="G110" s="132"/>
      <c r="H110" s="132"/>
      <c r="I110" s="132"/>
      <c r="J110" s="132"/>
      <c r="K110" s="133"/>
    </row>
    <row r="111" spans="2:11" s="7" customFormat="1" x14ac:dyDescent="0.25">
      <c r="B111" s="131"/>
      <c r="C111" s="132"/>
      <c r="D111" s="132"/>
      <c r="E111" s="132"/>
      <c r="F111" s="132"/>
      <c r="G111" s="132"/>
      <c r="H111" s="132"/>
      <c r="I111" s="132"/>
      <c r="J111" s="132"/>
      <c r="K111" s="133"/>
    </row>
    <row r="112" spans="2:11" s="7" customFormat="1" x14ac:dyDescent="0.25">
      <c r="B112" s="131"/>
      <c r="C112" s="132"/>
      <c r="D112" s="132"/>
      <c r="E112" s="132"/>
      <c r="F112" s="132"/>
      <c r="G112" s="132"/>
      <c r="H112" s="132"/>
      <c r="I112" s="132"/>
      <c r="J112" s="132"/>
      <c r="K112" s="133"/>
    </row>
    <row r="113" spans="2:12" s="7" customFormat="1" x14ac:dyDescent="0.25">
      <c r="B113" s="131" t="s">
        <v>68</v>
      </c>
      <c r="C113" s="132"/>
      <c r="D113" s="132"/>
      <c r="E113" s="132"/>
      <c r="F113" s="132"/>
      <c r="G113" s="132"/>
      <c r="H113" s="132"/>
      <c r="I113" s="132"/>
      <c r="J113" s="132"/>
      <c r="K113" s="133"/>
    </row>
    <row r="114" spans="2:12" s="7" customFormat="1" x14ac:dyDescent="0.25">
      <c r="B114" s="131"/>
      <c r="C114" s="132"/>
      <c r="D114" s="132"/>
      <c r="E114" s="132"/>
      <c r="F114" s="132"/>
      <c r="G114" s="132"/>
      <c r="H114" s="132"/>
      <c r="I114" s="132"/>
      <c r="J114" s="132"/>
      <c r="K114" s="133"/>
    </row>
    <row r="115" spans="2:12" s="7" customFormat="1" x14ac:dyDescent="0.25">
      <c r="B115" s="131"/>
      <c r="C115" s="132"/>
      <c r="D115" s="132"/>
      <c r="E115" s="132"/>
      <c r="F115" s="132"/>
      <c r="G115" s="132"/>
      <c r="H115" s="132"/>
      <c r="I115" s="132"/>
      <c r="J115" s="132"/>
      <c r="K115" s="133"/>
    </row>
    <row r="116" spans="2:12" s="7" customFormat="1" x14ac:dyDescent="0.25">
      <c r="B116" s="131" t="s">
        <v>69</v>
      </c>
      <c r="C116" s="132"/>
      <c r="D116" s="132"/>
      <c r="E116" s="132"/>
      <c r="F116" s="132"/>
      <c r="G116" s="132"/>
      <c r="H116" s="132"/>
      <c r="I116" s="132"/>
      <c r="J116" s="132"/>
      <c r="K116" s="133"/>
    </row>
    <row r="117" spans="2:12" s="7" customFormat="1" x14ac:dyDescent="0.25">
      <c r="B117" s="131"/>
      <c r="C117" s="132"/>
      <c r="D117" s="132"/>
      <c r="E117" s="132"/>
      <c r="F117" s="132"/>
      <c r="G117" s="132"/>
      <c r="H117" s="132"/>
      <c r="I117" s="132"/>
      <c r="J117" s="132"/>
      <c r="K117" s="133"/>
    </row>
    <row r="118" spans="2:12" s="7" customFormat="1" x14ac:dyDescent="0.25">
      <c r="B118" s="131"/>
      <c r="C118" s="132"/>
      <c r="D118" s="132"/>
      <c r="E118" s="132"/>
      <c r="F118" s="132"/>
      <c r="G118" s="132"/>
      <c r="H118" s="132"/>
      <c r="I118" s="132"/>
      <c r="J118" s="132"/>
      <c r="K118" s="133"/>
    </row>
    <row r="119" spans="2:12" s="7" customFormat="1" x14ac:dyDescent="0.25">
      <c r="B119" s="134" t="s">
        <v>70</v>
      </c>
      <c r="C119" s="135"/>
      <c r="D119" s="135"/>
      <c r="E119" s="135"/>
      <c r="F119" s="135"/>
      <c r="G119" s="135"/>
      <c r="H119" s="135"/>
      <c r="I119" s="135"/>
      <c r="J119" s="135"/>
      <c r="K119" s="136"/>
    </row>
    <row r="120" spans="2:12" s="7" customFormat="1" x14ac:dyDescent="0.25"/>
    <row r="121" spans="2:12" s="7" customFormat="1" x14ac:dyDescent="0.25"/>
    <row r="122" spans="2:12" s="7" customFormat="1" ht="18.75" x14ac:dyDescent="0.3">
      <c r="B122" s="137" t="s">
        <v>71</v>
      </c>
      <c r="C122" s="138"/>
      <c r="D122" s="138"/>
      <c r="E122" s="138"/>
      <c r="F122" s="138"/>
      <c r="G122" s="138"/>
      <c r="H122" s="139"/>
      <c r="I122" s="140" t="s">
        <v>16</v>
      </c>
      <c r="J122" s="140" t="s">
        <v>9</v>
      </c>
      <c r="K122" s="140" t="s">
        <v>10</v>
      </c>
    </row>
    <row r="123" spans="2:12" s="7" customFormat="1" ht="15.75" x14ac:dyDescent="0.25">
      <c r="B123" s="141"/>
      <c r="C123" s="142"/>
      <c r="D123" s="142"/>
      <c r="E123" s="142"/>
      <c r="F123" s="142"/>
      <c r="G123" s="142"/>
      <c r="H123" s="143"/>
      <c r="I123" s="144" t="s">
        <v>19</v>
      </c>
      <c r="J123" s="145" t="s">
        <v>12</v>
      </c>
      <c r="K123" s="145" t="s">
        <v>12</v>
      </c>
      <c r="L123"/>
    </row>
    <row r="124" spans="2:12" s="7" customFormat="1" x14ac:dyDescent="0.25">
      <c r="B124" s="146" t="s">
        <v>52</v>
      </c>
      <c r="C124" s="147"/>
      <c r="D124" s="147"/>
      <c r="E124" s="147"/>
      <c r="F124" s="147"/>
      <c r="G124" s="147" t="s">
        <v>72</v>
      </c>
      <c r="H124" s="148"/>
      <c r="I124" s="84"/>
      <c r="J124" s="84"/>
      <c r="K124" s="84"/>
    </row>
    <row r="125" spans="2:12" s="7" customFormat="1" x14ac:dyDescent="0.25">
      <c r="B125" s="25" t="s">
        <v>73</v>
      </c>
      <c r="C125" s="26"/>
      <c r="D125" s="26"/>
      <c r="E125" s="26"/>
      <c r="F125" s="26"/>
      <c r="G125" s="26"/>
      <c r="H125" s="26"/>
      <c r="I125" s="87"/>
      <c r="J125" s="87"/>
      <c r="K125" s="149"/>
    </row>
    <row r="126" spans="2:12" s="7" customFormat="1" ht="15.75" x14ac:dyDescent="0.25">
      <c r="B126" s="150"/>
      <c r="C126" s="26" t="s">
        <v>22</v>
      </c>
      <c r="D126" s="26"/>
      <c r="E126" s="26"/>
      <c r="F126" s="26"/>
      <c r="G126" s="26"/>
      <c r="H126" s="26"/>
      <c r="I126" s="84"/>
      <c r="J126" s="84"/>
      <c r="K126" s="84"/>
    </row>
    <row r="127" spans="2:12" s="7" customFormat="1" x14ac:dyDescent="0.25">
      <c r="B127" s="25"/>
      <c r="C127" s="26" t="s">
        <v>23</v>
      </c>
      <c r="D127" s="26"/>
      <c r="E127" s="26"/>
      <c r="F127" s="26"/>
      <c r="G127" s="26"/>
      <c r="H127" s="26"/>
      <c r="I127" s="84"/>
      <c r="J127" s="84"/>
      <c r="K127" s="84"/>
    </row>
    <row r="128" spans="2:12" s="7" customFormat="1" x14ac:dyDescent="0.25">
      <c r="B128" s="25"/>
      <c r="C128" s="26" t="s">
        <v>74</v>
      </c>
      <c r="D128" s="26"/>
      <c r="E128" s="26"/>
      <c r="F128" s="26"/>
      <c r="G128" s="26"/>
      <c r="H128" s="26"/>
      <c r="I128" s="84"/>
      <c r="J128" s="84"/>
      <c r="K128" s="84"/>
    </row>
    <row r="129" spans="2:11" s="7" customFormat="1" x14ac:dyDescent="0.25">
      <c r="B129" s="25"/>
      <c r="C129" s="26" t="s">
        <v>75</v>
      </c>
      <c r="D129" s="26"/>
      <c r="E129" s="26"/>
      <c r="F129" s="26"/>
      <c r="G129" s="26"/>
      <c r="H129" s="26"/>
      <c r="I129" s="84"/>
      <c r="J129" s="84"/>
      <c r="K129" s="84"/>
    </row>
    <row r="130" spans="2:11" s="7" customFormat="1" x14ac:dyDescent="0.25">
      <c r="B130" s="146" t="s">
        <v>76</v>
      </c>
      <c r="C130" s="147"/>
      <c r="D130" s="147"/>
      <c r="E130" s="147"/>
      <c r="F130" s="147"/>
      <c r="G130" s="147" t="s">
        <v>72</v>
      </c>
      <c r="H130" s="148"/>
      <c r="I130" s="84"/>
      <c r="J130" s="84"/>
      <c r="K130" s="84"/>
    </row>
    <row r="131" spans="2:11" s="7" customFormat="1" x14ac:dyDescent="0.25">
      <c r="B131" s="25"/>
      <c r="C131" s="26"/>
      <c r="D131" s="26"/>
      <c r="E131" s="26"/>
      <c r="F131" s="26"/>
      <c r="G131" s="26"/>
      <c r="H131" s="26"/>
      <c r="I131" s="87"/>
      <c r="J131" s="87"/>
      <c r="K131" s="149"/>
    </row>
    <row r="132" spans="2:11" s="7" customFormat="1" x14ac:dyDescent="0.25">
      <c r="B132" s="25" t="s">
        <v>77</v>
      </c>
      <c r="C132" s="26"/>
      <c r="D132" s="26"/>
      <c r="E132" s="26"/>
      <c r="F132" s="26"/>
      <c r="G132" s="26"/>
      <c r="H132" s="26"/>
      <c r="I132" s="84"/>
      <c r="J132" s="84"/>
      <c r="K132" s="84"/>
    </row>
    <row r="133" spans="2:11" s="7" customFormat="1" x14ac:dyDescent="0.25">
      <c r="B133" s="146" t="s">
        <v>78</v>
      </c>
      <c r="C133" s="147"/>
      <c r="D133" s="147"/>
      <c r="E133" s="147"/>
      <c r="F133" s="147"/>
      <c r="G133" s="147" t="s">
        <v>72</v>
      </c>
      <c r="H133" s="148"/>
      <c r="I133" s="84"/>
      <c r="J133" s="84"/>
      <c r="K133" s="84"/>
    </row>
    <row r="134" spans="2:11" s="7" customFormat="1" x14ac:dyDescent="0.25">
      <c r="B134" s="25"/>
      <c r="C134" s="26"/>
      <c r="D134" s="26"/>
      <c r="E134" s="26"/>
      <c r="F134" s="26"/>
      <c r="G134" s="26"/>
      <c r="H134" s="26"/>
      <c r="I134" s="87"/>
      <c r="J134" s="87"/>
      <c r="K134" s="149"/>
    </row>
    <row r="135" spans="2:11" s="7" customFormat="1" x14ac:dyDescent="0.25">
      <c r="B135" s="25" t="s">
        <v>79</v>
      </c>
      <c r="C135" s="26"/>
      <c r="D135" s="26"/>
      <c r="E135" s="26"/>
      <c r="F135" s="26"/>
      <c r="G135" s="26"/>
      <c r="H135" s="26"/>
      <c r="I135" s="87"/>
      <c r="J135" s="87"/>
      <c r="K135" s="149"/>
    </row>
    <row r="136" spans="2:11" s="7" customFormat="1" x14ac:dyDescent="0.25">
      <c r="B136" s="25"/>
      <c r="C136" s="26" t="s">
        <v>80</v>
      </c>
      <c r="D136" s="26"/>
      <c r="E136" s="26"/>
      <c r="F136" s="26"/>
      <c r="G136" s="26"/>
      <c r="H136" s="26"/>
      <c r="I136" s="87"/>
      <c r="J136" s="84"/>
      <c r="K136" s="84"/>
    </row>
    <row r="137" spans="2:11" s="7" customFormat="1" x14ac:dyDescent="0.25">
      <c r="B137" s="25"/>
      <c r="C137" s="26" t="s">
        <v>81</v>
      </c>
      <c r="D137" s="26"/>
      <c r="E137" s="26"/>
      <c r="F137" s="26"/>
      <c r="G137" s="26"/>
      <c r="H137" s="26"/>
      <c r="I137" s="87"/>
      <c r="J137" s="84"/>
      <c r="K137" s="84"/>
    </row>
    <row r="138" spans="2:11" s="7" customFormat="1" x14ac:dyDescent="0.25">
      <c r="B138" s="25"/>
      <c r="C138" s="26" t="s">
        <v>75</v>
      </c>
      <c r="D138" s="26"/>
      <c r="E138" s="26"/>
      <c r="F138" s="26"/>
      <c r="G138" s="26"/>
      <c r="H138" s="26"/>
      <c r="I138" s="87"/>
      <c r="J138" s="84"/>
      <c r="K138" s="84"/>
    </row>
    <row r="139" spans="2:11" s="7" customFormat="1" x14ac:dyDescent="0.25">
      <c r="B139" s="25"/>
      <c r="C139" s="26"/>
      <c r="D139" s="26"/>
      <c r="E139" s="26"/>
      <c r="F139" s="26"/>
      <c r="G139" s="26"/>
      <c r="H139" s="26"/>
      <c r="I139" s="87"/>
      <c r="J139" s="87"/>
      <c r="K139" s="149"/>
    </row>
    <row r="140" spans="2:11" s="7" customFormat="1" x14ac:dyDescent="0.25">
      <c r="B140" s="146"/>
      <c r="C140" s="147" t="s">
        <v>57</v>
      </c>
      <c r="D140" s="147"/>
      <c r="E140" s="147"/>
      <c r="F140" s="147"/>
      <c r="G140" s="147" t="s">
        <v>72</v>
      </c>
      <c r="H140" s="147"/>
      <c r="I140" s="151"/>
      <c r="J140" s="84"/>
      <c r="K140" s="84"/>
    </row>
    <row r="141" spans="2:11" s="7" customFormat="1" x14ac:dyDescent="0.25"/>
    <row r="142" spans="2:11" s="7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E7E6-01C4-4A1B-8807-1EB7E8F3A64E}">
  <sheetPr>
    <tabColor rgb="FFFFFF00"/>
  </sheetPr>
  <dimension ref="B1:M381"/>
  <sheetViews>
    <sheetView zoomScale="140" zoomScaleNormal="140" workbookViewId="0"/>
  </sheetViews>
  <sheetFormatPr defaultRowHeight="15" x14ac:dyDescent="0.25"/>
  <cols>
    <col min="1" max="1" width="9.140625" style="2"/>
    <col min="2" max="2" width="4.85546875" style="2" customWidth="1"/>
    <col min="3" max="3" width="5.7109375" style="2" customWidth="1"/>
    <col min="4" max="4" width="6" style="2" customWidth="1"/>
    <col min="5" max="5" width="9.140625" style="2"/>
    <col min="6" max="6" width="7.140625" style="2" customWidth="1"/>
    <col min="7" max="7" width="12.7109375" style="2" customWidth="1"/>
    <col min="8" max="9" width="15.5703125" style="2" customWidth="1"/>
    <col min="10" max="10" width="12.7109375" style="2" customWidth="1"/>
    <col min="11" max="11" width="14.28515625" style="2" customWidth="1"/>
    <col min="12" max="13" width="9.140625" style="2"/>
    <col min="14" max="14" width="10" style="2" bestFit="1" customWidth="1"/>
    <col min="15" max="16384" width="9.140625" style="2"/>
  </cols>
  <sheetData>
    <row r="1" spans="2:8" ht="23.25" x14ac:dyDescent="0.35">
      <c r="B1" s="152" t="s">
        <v>0</v>
      </c>
    </row>
    <row r="10" spans="2:8" x14ac:dyDescent="0.25">
      <c r="H10"/>
    </row>
    <row r="12" spans="2:8" ht="18.75" x14ac:dyDescent="0.3">
      <c r="B12" s="3" t="s">
        <v>82</v>
      </c>
    </row>
    <row r="13" spans="2:8" x14ac:dyDescent="0.25">
      <c r="B13" s="4"/>
      <c r="C13" s="5"/>
      <c r="D13" s="5"/>
      <c r="E13" s="5"/>
    </row>
    <row r="16" spans="2:8" s="7" customFormat="1" ht="18.75" x14ac:dyDescent="0.3">
      <c r="B16" s="153" t="s">
        <v>83</v>
      </c>
    </row>
    <row r="17" spans="2:11" s="7" customFormat="1" ht="18.75" x14ac:dyDescent="0.3">
      <c r="B17" s="153" t="s">
        <v>84</v>
      </c>
    </row>
    <row r="18" spans="2:11" s="7" customFormat="1" x14ac:dyDescent="0.25"/>
    <row r="19" spans="2:11" s="7" customFormat="1" x14ac:dyDescent="0.25">
      <c r="B19" s="7" t="s">
        <v>3</v>
      </c>
    </row>
    <row r="20" spans="2:11" s="7" customFormat="1" x14ac:dyDescent="0.25">
      <c r="B20" s="7" t="s">
        <v>85</v>
      </c>
    </row>
    <row r="21" spans="2:11" s="7" customFormat="1" x14ac:dyDescent="0.25">
      <c r="B21" s="7" t="s">
        <v>86</v>
      </c>
    </row>
    <row r="22" spans="2:11" s="7" customFormat="1" x14ac:dyDescent="0.25"/>
    <row r="23" spans="2:11" s="7" customFormat="1" x14ac:dyDescent="0.25">
      <c r="B23" s="8" t="s">
        <v>6</v>
      </c>
    </row>
    <row r="24" spans="2:11" s="7" customFormat="1" x14ac:dyDescent="0.25"/>
    <row r="25" spans="2:11" s="7" customFormat="1" ht="18.75" x14ac:dyDescent="0.3">
      <c r="B25" s="154" t="s">
        <v>7</v>
      </c>
      <c r="C25" s="155"/>
      <c r="D25" s="155"/>
      <c r="E25" s="155"/>
      <c r="F25" s="155"/>
      <c r="G25" s="155"/>
      <c r="H25" s="155"/>
      <c r="I25" s="155"/>
      <c r="J25" s="156"/>
      <c r="K25" s="157"/>
    </row>
    <row r="26" spans="2:11" s="7" customFormat="1" x14ac:dyDescent="0.25">
      <c r="B26" s="13"/>
      <c r="C26" s="14"/>
      <c r="D26" s="14"/>
      <c r="E26" s="14"/>
      <c r="F26" s="14"/>
      <c r="G26" s="14"/>
      <c r="H26" s="14"/>
      <c r="I26" s="158" t="s">
        <v>16</v>
      </c>
      <c r="J26" s="158" t="s">
        <v>9</v>
      </c>
      <c r="K26" s="159" t="s">
        <v>10</v>
      </c>
    </row>
    <row r="27" spans="2:11" s="7" customFormat="1" x14ac:dyDescent="0.25">
      <c r="B27" s="13" t="s">
        <v>87</v>
      </c>
      <c r="C27" s="14"/>
      <c r="D27" s="14"/>
      <c r="E27" s="14"/>
      <c r="F27" s="14"/>
      <c r="G27" s="14"/>
      <c r="H27" s="14"/>
      <c r="I27" s="160" t="s">
        <v>19</v>
      </c>
      <c r="J27" s="160" t="s">
        <v>12</v>
      </c>
      <c r="K27" s="161" t="s">
        <v>12</v>
      </c>
    </row>
    <row r="28" spans="2:11" s="7" customFormat="1" x14ac:dyDescent="0.25">
      <c r="B28" s="17" t="s">
        <v>13</v>
      </c>
      <c r="C28" s="18"/>
      <c r="D28" s="18"/>
      <c r="E28" s="18"/>
      <c r="F28" s="18"/>
      <c r="G28" s="18"/>
      <c r="H28" s="18"/>
      <c r="I28" s="18">
        <v>64000</v>
      </c>
      <c r="J28" s="18">
        <f>+I28*40</f>
        <v>2560000</v>
      </c>
      <c r="K28" s="162">
        <f>+J28</f>
        <v>2560000</v>
      </c>
    </row>
    <row r="29" spans="2:11" s="7" customFormat="1" x14ac:dyDescent="0.25"/>
    <row r="30" spans="2:11" s="7" customFormat="1" ht="18.75" x14ac:dyDescent="0.3">
      <c r="B30" s="163" t="s">
        <v>15</v>
      </c>
      <c r="C30" s="164"/>
      <c r="D30" s="164"/>
      <c r="E30" s="164"/>
      <c r="F30" s="164"/>
      <c r="G30" s="164"/>
      <c r="H30" s="164"/>
      <c r="I30" s="164"/>
      <c r="J30" s="165"/>
      <c r="K30" s="79"/>
    </row>
    <row r="31" spans="2:11" s="7" customFormat="1" x14ac:dyDescent="0.25">
      <c r="B31" s="25"/>
      <c r="C31" s="26"/>
      <c r="D31" s="26"/>
      <c r="E31" s="26"/>
      <c r="F31" s="26"/>
      <c r="G31" s="26"/>
      <c r="H31" s="26"/>
      <c r="I31" s="35" t="s">
        <v>16</v>
      </c>
      <c r="J31" s="35" t="s">
        <v>9</v>
      </c>
      <c r="K31" s="29" t="s">
        <v>10</v>
      </c>
    </row>
    <row r="32" spans="2:11" s="7" customFormat="1" x14ac:dyDescent="0.25">
      <c r="B32" s="25" t="s">
        <v>88</v>
      </c>
      <c r="C32" s="26"/>
      <c r="D32" s="26"/>
      <c r="E32" s="26"/>
      <c r="F32" s="26"/>
      <c r="G32" s="26"/>
      <c r="H32" s="26"/>
      <c r="I32" s="166" t="s">
        <v>19</v>
      </c>
      <c r="J32" s="166" t="s">
        <v>89</v>
      </c>
      <c r="K32" s="32" t="s">
        <v>39</v>
      </c>
    </row>
    <row r="33" spans="2:13" s="7" customFormat="1" x14ac:dyDescent="0.25">
      <c r="B33" s="25" t="s">
        <v>21</v>
      </c>
      <c r="C33" s="26"/>
      <c r="D33" s="26"/>
      <c r="E33" s="26"/>
      <c r="F33" s="26"/>
      <c r="G33" s="26"/>
      <c r="H33" s="26"/>
      <c r="I33" s="26"/>
      <c r="J33" s="26"/>
      <c r="K33" s="33"/>
    </row>
    <row r="34" spans="2:13" s="7" customFormat="1" x14ac:dyDescent="0.25">
      <c r="B34" s="25"/>
      <c r="C34" s="26" t="s">
        <v>22</v>
      </c>
      <c r="D34" s="26"/>
      <c r="E34" s="26"/>
      <c r="F34" s="26"/>
      <c r="G34" s="26"/>
      <c r="H34" s="26"/>
      <c r="I34" s="26">
        <v>19500</v>
      </c>
      <c r="J34" s="26">
        <f>+I34*30</f>
        <v>585000</v>
      </c>
      <c r="K34" s="33">
        <f>+I34*40</f>
        <v>780000</v>
      </c>
    </row>
    <row r="35" spans="2:13" s="7" customFormat="1" x14ac:dyDescent="0.25">
      <c r="B35" s="25"/>
      <c r="C35" s="26" t="s">
        <v>23</v>
      </c>
      <c r="D35" s="26"/>
      <c r="E35" s="26"/>
      <c r="F35" s="26"/>
      <c r="G35" s="26"/>
      <c r="H35" s="26"/>
      <c r="I35" s="26">
        <v>24000</v>
      </c>
      <c r="J35" s="26">
        <f>+I35*30</f>
        <v>720000</v>
      </c>
      <c r="K35" s="33">
        <f>+I35*40</f>
        <v>960000</v>
      </c>
    </row>
    <row r="36" spans="2:13" s="7" customFormat="1" x14ac:dyDescent="0.25">
      <c r="B36" s="25"/>
      <c r="C36" s="26"/>
      <c r="D36" s="26"/>
      <c r="E36" s="26"/>
      <c r="F36" s="26"/>
      <c r="G36" s="26"/>
      <c r="H36" s="26"/>
      <c r="I36" s="26"/>
      <c r="J36" s="35"/>
      <c r="K36" s="29"/>
    </row>
    <row r="37" spans="2:13" s="7" customFormat="1" x14ac:dyDescent="0.25">
      <c r="B37" s="25" t="s">
        <v>90</v>
      </c>
      <c r="C37" s="26"/>
      <c r="D37" s="26"/>
      <c r="E37" s="26"/>
      <c r="F37" s="26"/>
      <c r="G37" s="26"/>
      <c r="H37" s="26"/>
      <c r="I37" s="26"/>
      <c r="J37" s="35"/>
      <c r="K37" s="29"/>
      <c r="M37"/>
    </row>
    <row r="38" spans="2:13" s="7" customFormat="1" x14ac:dyDescent="0.25">
      <c r="B38" s="25" t="s">
        <v>24</v>
      </c>
      <c r="C38" s="26"/>
      <c r="D38" s="26"/>
      <c r="E38" s="26"/>
      <c r="F38" s="26"/>
      <c r="G38" s="26"/>
      <c r="H38" s="26"/>
      <c r="I38" s="26">
        <v>1000</v>
      </c>
      <c r="J38" s="35">
        <f>+I38*30</f>
        <v>30000</v>
      </c>
      <c r="K38" s="29">
        <f>+I38*40</f>
        <v>40000</v>
      </c>
    </row>
    <row r="39" spans="2:13" s="7" customFormat="1" ht="15.75" x14ac:dyDescent="0.25">
      <c r="B39" s="37" t="s">
        <v>25</v>
      </c>
      <c r="C39" s="38"/>
      <c r="D39" s="38"/>
      <c r="E39" s="38"/>
      <c r="F39" s="38"/>
      <c r="G39" s="38"/>
      <c r="H39" s="38"/>
      <c r="I39" s="38"/>
      <c r="J39" s="38">
        <v>400000</v>
      </c>
      <c r="K39" s="167">
        <v>400000</v>
      </c>
    </row>
    <row r="40" spans="2:13" s="7" customFormat="1" x14ac:dyDescent="0.25"/>
    <row r="41" spans="2:13" s="7" customFormat="1" ht="18.75" x14ac:dyDescent="0.3">
      <c r="B41" s="40" t="s">
        <v>26</v>
      </c>
      <c r="C41" s="41"/>
      <c r="D41" s="41"/>
      <c r="E41" s="41"/>
      <c r="F41" s="41"/>
      <c r="G41" s="41"/>
      <c r="H41" s="41"/>
      <c r="I41" s="41"/>
      <c r="J41" s="168"/>
      <c r="K41" s="43"/>
    </row>
    <row r="42" spans="2:13" s="7" customFormat="1" x14ac:dyDescent="0.25">
      <c r="B42" s="44"/>
      <c r="C42" s="45"/>
      <c r="D42" s="45"/>
      <c r="E42" s="45"/>
      <c r="F42" s="45"/>
      <c r="G42" s="45"/>
      <c r="H42" s="45"/>
      <c r="I42" s="97" t="s">
        <v>16</v>
      </c>
      <c r="J42" s="97" t="s">
        <v>9</v>
      </c>
      <c r="K42" s="48" t="s">
        <v>10</v>
      </c>
    </row>
    <row r="43" spans="2:13" s="7" customFormat="1" x14ac:dyDescent="0.25">
      <c r="B43" s="44" t="s">
        <v>27</v>
      </c>
      <c r="C43" s="45"/>
      <c r="D43" s="45"/>
      <c r="E43" s="45"/>
      <c r="F43" s="45"/>
      <c r="G43" s="45"/>
      <c r="H43" s="45"/>
      <c r="I43" s="169" t="s">
        <v>19</v>
      </c>
      <c r="J43" s="169" t="s">
        <v>89</v>
      </c>
      <c r="K43" s="51" t="s">
        <v>39</v>
      </c>
    </row>
    <row r="44" spans="2:13" s="7" customFormat="1" x14ac:dyDescent="0.25">
      <c r="B44" s="44" t="s">
        <v>28</v>
      </c>
      <c r="C44" s="45"/>
      <c r="D44" s="45"/>
      <c r="E44" s="45"/>
      <c r="F44" s="45"/>
      <c r="G44" s="45"/>
      <c r="H44" s="45"/>
      <c r="I44" s="45">
        <v>1750</v>
      </c>
      <c r="J44" s="45">
        <f>+I44*30</f>
        <v>52500</v>
      </c>
      <c r="K44" s="170">
        <f>+I44*40</f>
        <v>70000</v>
      </c>
    </row>
    <row r="45" spans="2:13" s="7" customFormat="1" ht="15.75" x14ac:dyDescent="0.25">
      <c r="B45" s="53" t="s">
        <v>91</v>
      </c>
      <c r="C45" s="54"/>
      <c r="D45" s="54"/>
      <c r="E45" s="54"/>
      <c r="F45" s="54"/>
      <c r="G45" s="54"/>
      <c r="H45" s="54"/>
      <c r="I45" s="54"/>
      <c r="J45" s="171">
        <v>30000</v>
      </c>
      <c r="K45" s="172">
        <v>30000</v>
      </c>
    </row>
    <row r="46" spans="2:13" s="7" customFormat="1" ht="18.75" x14ac:dyDescent="0.3">
      <c r="B46" s="57" t="s">
        <v>30</v>
      </c>
      <c r="C46" s="58"/>
      <c r="D46" s="58"/>
      <c r="E46" s="58"/>
      <c r="F46" s="58"/>
      <c r="G46" s="58"/>
      <c r="H46" s="58"/>
      <c r="I46" s="58"/>
      <c r="J46" s="173">
        <f>SUM(J44:J45)</f>
        <v>82500</v>
      </c>
      <c r="K46" s="174">
        <f>SUM(K44:K45)</f>
        <v>100000</v>
      </c>
    </row>
    <row r="47" spans="2:13" s="7" customFormat="1" ht="18.75" x14ac:dyDescent="0.3"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2:13" s="7" customFormat="1" ht="18.75" x14ac:dyDescent="0.3">
      <c r="B48" s="62" t="s">
        <v>92</v>
      </c>
      <c r="C48" s="63"/>
      <c r="D48" s="63"/>
      <c r="E48" s="63"/>
      <c r="F48" s="63"/>
      <c r="G48" s="63"/>
      <c r="H48" s="63"/>
      <c r="I48" s="63"/>
      <c r="J48" s="64" t="s">
        <v>9</v>
      </c>
      <c r="K48" s="65" t="s">
        <v>10</v>
      </c>
    </row>
    <row r="49" spans="2:11" s="7" customFormat="1" x14ac:dyDescent="0.25">
      <c r="B49" s="66" t="s">
        <v>32</v>
      </c>
      <c r="C49" s="67"/>
      <c r="D49" s="67"/>
      <c r="E49" s="67"/>
      <c r="F49" s="67"/>
      <c r="G49" s="67"/>
      <c r="H49" s="67"/>
      <c r="I49" s="67"/>
      <c r="J49" s="175">
        <v>10</v>
      </c>
      <c r="K49" s="176">
        <f>+J51</f>
        <v>0</v>
      </c>
    </row>
    <row r="50" spans="2:11" s="7" customFormat="1" x14ac:dyDescent="0.25">
      <c r="B50" s="66" t="s">
        <v>33</v>
      </c>
      <c r="C50" s="67"/>
      <c r="D50" s="67"/>
      <c r="E50" s="67"/>
      <c r="F50" s="67"/>
      <c r="G50" s="69"/>
      <c r="H50" s="69"/>
      <c r="I50" s="69"/>
      <c r="J50" s="177">
        <v>30</v>
      </c>
      <c r="K50" s="178">
        <v>40</v>
      </c>
    </row>
    <row r="51" spans="2:11" s="7" customFormat="1" x14ac:dyDescent="0.25">
      <c r="B51" s="66" t="s">
        <v>34</v>
      </c>
      <c r="C51" s="67"/>
      <c r="D51" s="67"/>
      <c r="E51" s="67"/>
      <c r="F51" s="67"/>
      <c r="G51" s="69"/>
      <c r="H51" s="69"/>
      <c r="I51" s="69"/>
      <c r="J51" s="179">
        <v>0</v>
      </c>
      <c r="K51" s="180">
        <v>0</v>
      </c>
    </row>
    <row r="52" spans="2:11" s="7" customFormat="1" x14ac:dyDescent="0.25">
      <c r="B52" s="74" t="s">
        <v>36</v>
      </c>
      <c r="C52" s="75"/>
      <c r="D52" s="75"/>
      <c r="E52" s="75"/>
      <c r="F52" s="75"/>
      <c r="G52" s="75"/>
      <c r="H52" s="75"/>
      <c r="I52" s="75"/>
      <c r="J52" s="181">
        <f>+J49+J50-J51</f>
        <v>40</v>
      </c>
      <c r="K52" s="182">
        <f>SUM(K49:K51)</f>
        <v>40</v>
      </c>
    </row>
    <row r="53" spans="2:11" s="7" customFormat="1" x14ac:dyDescent="0.25">
      <c r="J53" s="76"/>
      <c r="K53" s="76"/>
    </row>
    <row r="54" spans="2:11" s="7" customFormat="1" ht="18.75" x14ac:dyDescent="0.3">
      <c r="B54" s="163" t="s">
        <v>37</v>
      </c>
      <c r="C54" s="183"/>
      <c r="D54" s="183"/>
      <c r="E54" s="183"/>
      <c r="F54" s="183"/>
      <c r="G54" s="183"/>
      <c r="H54" s="183"/>
      <c r="I54" s="184" t="s">
        <v>16</v>
      </c>
      <c r="J54" s="184" t="s">
        <v>9</v>
      </c>
      <c r="K54" s="185" t="s">
        <v>10</v>
      </c>
    </row>
    <row r="55" spans="2:11" s="7" customFormat="1" x14ac:dyDescent="0.25">
      <c r="B55" s="25" t="s">
        <v>38</v>
      </c>
      <c r="C55" s="80"/>
      <c r="D55" s="80"/>
      <c r="E55" s="80"/>
      <c r="F55" s="80"/>
      <c r="G55" s="80"/>
      <c r="H55" s="80"/>
      <c r="I55" s="166" t="s">
        <v>19</v>
      </c>
      <c r="J55" s="166" t="s">
        <v>89</v>
      </c>
      <c r="K55" s="32" t="s">
        <v>39</v>
      </c>
    </row>
    <row r="56" spans="2:11" s="7" customFormat="1" x14ac:dyDescent="0.25">
      <c r="B56" s="83" t="s">
        <v>22</v>
      </c>
      <c r="C56" s="80"/>
      <c r="D56" s="80"/>
      <c r="E56" s="80"/>
      <c r="F56" s="80"/>
      <c r="G56" s="80"/>
      <c r="H56" s="80"/>
      <c r="I56" s="186"/>
      <c r="J56" s="186"/>
      <c r="K56" s="186"/>
    </row>
    <row r="57" spans="2:11" s="7" customFormat="1" x14ac:dyDescent="0.25">
      <c r="B57" s="83" t="s">
        <v>23</v>
      </c>
      <c r="C57" s="80"/>
      <c r="D57" s="80"/>
      <c r="E57" s="80"/>
      <c r="F57" s="80"/>
      <c r="G57" s="80"/>
      <c r="H57" s="80"/>
      <c r="I57" s="186"/>
      <c r="J57" s="186"/>
      <c r="K57" s="186"/>
    </row>
    <row r="58" spans="2:11" s="7" customFormat="1" x14ac:dyDescent="0.25">
      <c r="B58" s="83" t="s">
        <v>41</v>
      </c>
      <c r="C58" s="80"/>
      <c r="D58" s="80"/>
      <c r="E58" s="80"/>
      <c r="F58" s="80"/>
      <c r="G58" s="80"/>
      <c r="H58" s="80"/>
      <c r="I58" s="186"/>
      <c r="J58" s="186"/>
      <c r="K58" s="186"/>
    </row>
    <row r="59" spans="2:11" s="7" customFormat="1" ht="15.75" x14ac:dyDescent="0.25">
      <c r="B59" s="85" t="s">
        <v>93</v>
      </c>
      <c r="C59" s="86"/>
      <c r="D59" s="86"/>
      <c r="E59" s="86"/>
      <c r="F59" s="86"/>
      <c r="G59" s="80"/>
      <c r="H59" s="80"/>
      <c r="I59" s="80"/>
      <c r="J59" s="186"/>
      <c r="K59" s="186"/>
    </row>
    <row r="60" spans="2:11" s="7" customFormat="1" x14ac:dyDescent="0.25">
      <c r="B60" s="83" t="s">
        <v>43</v>
      </c>
      <c r="C60" s="80"/>
      <c r="D60" s="80"/>
      <c r="E60" s="80"/>
      <c r="F60" s="80"/>
      <c r="G60" s="80"/>
      <c r="H60" s="80"/>
      <c r="I60" s="80"/>
      <c r="J60" s="186"/>
      <c r="K60" s="186"/>
    </row>
    <row r="61" spans="2:11" s="7" customFormat="1" x14ac:dyDescent="0.25">
      <c r="B61" s="83" t="s">
        <v>44</v>
      </c>
      <c r="C61" s="80"/>
      <c r="D61" s="80"/>
      <c r="E61" s="80"/>
      <c r="F61" s="80"/>
      <c r="G61" s="80"/>
      <c r="H61" s="80"/>
      <c r="I61" s="80"/>
      <c r="J61" s="187"/>
      <c r="K61" s="187"/>
    </row>
    <row r="62" spans="2:11" s="7" customFormat="1" x14ac:dyDescent="0.25">
      <c r="B62" s="89" t="s">
        <v>94</v>
      </c>
      <c r="C62" s="90"/>
      <c r="D62" s="90"/>
      <c r="E62" s="90"/>
      <c r="F62" s="90"/>
      <c r="G62" s="90"/>
      <c r="H62" s="91"/>
      <c r="I62" s="90"/>
      <c r="J62" s="186"/>
      <c r="K62" s="186"/>
    </row>
    <row r="63" spans="2:11" s="7" customFormat="1" x14ac:dyDescent="0.25"/>
    <row r="64" spans="2:11" s="7" customFormat="1" x14ac:dyDescent="0.25"/>
    <row r="65" spans="2:12" s="7" customFormat="1" ht="18.75" x14ac:dyDescent="0.3">
      <c r="B65" s="188" t="s">
        <v>47</v>
      </c>
      <c r="C65" s="189"/>
      <c r="D65" s="189"/>
      <c r="E65" s="189"/>
      <c r="F65" s="189"/>
      <c r="G65" s="189"/>
      <c r="H65" s="190"/>
      <c r="I65" s="190"/>
      <c r="J65" s="191" t="s">
        <v>9</v>
      </c>
      <c r="K65" s="192" t="s">
        <v>10</v>
      </c>
    </row>
    <row r="66" spans="2:12" s="7" customFormat="1" x14ac:dyDescent="0.25">
      <c r="B66" s="44" t="s">
        <v>95</v>
      </c>
      <c r="C66" s="45"/>
      <c r="D66" s="45"/>
      <c r="E66" s="45"/>
      <c r="F66" s="45"/>
      <c r="G66" s="45"/>
      <c r="H66" s="45"/>
      <c r="I66" s="45"/>
      <c r="J66" s="84"/>
      <c r="K66" s="84"/>
    </row>
    <row r="67" spans="2:12" s="7" customFormat="1" x14ac:dyDescent="0.25">
      <c r="B67" s="44" t="s">
        <v>96</v>
      </c>
      <c r="C67" s="45"/>
      <c r="D67" s="45"/>
      <c r="E67" s="45"/>
      <c r="F67" s="45"/>
      <c r="G67" s="97"/>
      <c r="H67" s="97"/>
      <c r="I67" s="97"/>
      <c r="J67" s="98"/>
      <c r="K67" s="98"/>
    </row>
    <row r="68" spans="2:12" s="7" customFormat="1" x14ac:dyDescent="0.25">
      <c r="B68" s="44" t="s">
        <v>97</v>
      </c>
      <c r="C68" s="45"/>
      <c r="D68" s="45"/>
      <c r="E68" s="45"/>
      <c r="F68" s="45"/>
      <c r="G68" s="97"/>
      <c r="H68" s="97"/>
      <c r="I68" s="97"/>
      <c r="J68" s="98"/>
      <c r="K68" s="98"/>
    </row>
    <row r="69" spans="2:12" s="7" customFormat="1" x14ac:dyDescent="0.25">
      <c r="B69" s="99" t="s">
        <v>50</v>
      </c>
      <c r="C69" s="100"/>
      <c r="D69" s="100"/>
      <c r="E69" s="100"/>
      <c r="F69" s="100"/>
      <c r="G69" s="100"/>
      <c r="H69" s="100"/>
      <c r="I69" s="100"/>
      <c r="J69" s="84"/>
      <c r="K69" s="84"/>
    </row>
    <row r="70" spans="2:12" s="7" customFormat="1" x14ac:dyDescent="0.25"/>
    <row r="71" spans="2:12" s="7" customFormat="1" x14ac:dyDescent="0.25">
      <c r="C71" s="8"/>
    </row>
    <row r="72" spans="2:12" s="7" customFormat="1" ht="18.75" x14ac:dyDescent="0.3">
      <c r="B72" s="154" t="s">
        <v>51</v>
      </c>
      <c r="C72" s="155"/>
      <c r="D72" s="193"/>
      <c r="E72" s="193"/>
      <c r="F72" s="193"/>
      <c r="G72" s="193"/>
      <c r="H72" s="193"/>
      <c r="I72" s="193"/>
      <c r="J72" s="194" t="s">
        <v>9</v>
      </c>
      <c r="K72" s="195" t="s">
        <v>10</v>
      </c>
    </row>
    <row r="73" spans="2:12" s="7" customFormat="1" x14ac:dyDescent="0.25">
      <c r="B73" s="13" t="s">
        <v>52</v>
      </c>
      <c r="C73" s="14"/>
      <c r="D73" s="105"/>
      <c r="E73" s="105"/>
      <c r="F73" s="105"/>
      <c r="G73" s="105"/>
      <c r="H73" s="105"/>
      <c r="I73" s="105"/>
      <c r="J73" s="186"/>
      <c r="K73" s="186"/>
      <c r="L73"/>
    </row>
    <row r="74" spans="2:12" s="7" customFormat="1" x14ac:dyDescent="0.25">
      <c r="B74" s="13" t="s">
        <v>53</v>
      </c>
      <c r="C74" s="14"/>
      <c r="D74" s="105"/>
      <c r="E74" s="105"/>
      <c r="F74" s="105"/>
      <c r="G74" s="105"/>
      <c r="H74" s="105"/>
      <c r="I74" s="105"/>
      <c r="J74" s="186"/>
      <c r="K74" s="186"/>
    </row>
    <row r="75" spans="2:12" s="7" customFormat="1" x14ac:dyDescent="0.25">
      <c r="B75" s="13" t="s">
        <v>54</v>
      </c>
      <c r="C75" s="14"/>
      <c r="D75" s="105"/>
      <c r="E75" s="105"/>
      <c r="F75" s="105"/>
      <c r="G75" s="105"/>
      <c r="H75" s="105"/>
      <c r="I75" s="105"/>
      <c r="J75" s="186"/>
      <c r="K75" s="186"/>
    </row>
    <row r="76" spans="2:12" s="7" customFormat="1" x14ac:dyDescent="0.25">
      <c r="B76" s="13" t="s">
        <v>56</v>
      </c>
      <c r="C76" s="14"/>
      <c r="D76" s="105"/>
      <c r="E76" s="105"/>
      <c r="F76" s="105"/>
      <c r="G76" s="105"/>
      <c r="H76" s="105"/>
      <c r="I76" s="105"/>
      <c r="J76" s="186"/>
      <c r="K76" s="186"/>
    </row>
    <row r="77" spans="2:12" s="7" customFormat="1" ht="18.75" x14ac:dyDescent="0.3">
      <c r="B77" s="196" t="s">
        <v>57</v>
      </c>
      <c r="C77" s="197"/>
      <c r="D77" s="197"/>
      <c r="E77" s="197"/>
      <c r="F77" s="197"/>
      <c r="G77" s="197"/>
      <c r="H77" s="197"/>
      <c r="I77" s="197"/>
      <c r="J77" s="109"/>
      <c r="K77" s="109"/>
    </row>
    <row r="78" spans="2:12" s="7" customFormat="1" x14ac:dyDescent="0.25">
      <c r="C78" s="8"/>
    </row>
    <row r="79" spans="2:12" s="7" customFormat="1" ht="18.75" x14ac:dyDescent="0.3">
      <c r="B79" s="110" t="s">
        <v>58</v>
      </c>
      <c r="C79" s="111"/>
      <c r="D79" s="111"/>
      <c r="E79" s="111"/>
      <c r="F79" s="111"/>
      <c r="G79" s="111"/>
      <c r="H79" s="111"/>
      <c r="I79" s="111"/>
      <c r="J79" s="111"/>
      <c r="K79" s="112"/>
    </row>
    <row r="80" spans="2:12" s="7" customFormat="1" x14ac:dyDescent="0.25">
      <c r="B80" s="113"/>
      <c r="C80" s="114"/>
      <c r="D80" s="114"/>
      <c r="E80" s="114"/>
      <c r="F80" s="114"/>
      <c r="G80" s="114"/>
      <c r="H80" s="114"/>
      <c r="I80" s="114"/>
      <c r="J80" s="115" t="s">
        <v>9</v>
      </c>
      <c r="K80" s="116" t="s">
        <v>10</v>
      </c>
    </row>
    <row r="81" spans="2:11" s="7" customFormat="1" ht="15.75" x14ac:dyDescent="0.25">
      <c r="B81" s="198" t="s">
        <v>25</v>
      </c>
      <c r="C81" s="117"/>
      <c r="D81" s="117"/>
      <c r="E81" s="117"/>
      <c r="F81" s="117"/>
      <c r="G81" s="114"/>
      <c r="H81" s="114"/>
      <c r="I81" s="114"/>
      <c r="J81" s="84"/>
      <c r="K81" s="84"/>
    </row>
    <row r="82" spans="2:11" s="7" customFormat="1" x14ac:dyDescent="0.25">
      <c r="B82" s="113" t="s">
        <v>59</v>
      </c>
      <c r="C82" s="114"/>
      <c r="D82" s="114"/>
      <c r="E82" s="114"/>
      <c r="F82" s="114"/>
      <c r="G82" s="118"/>
      <c r="H82" s="118"/>
      <c r="I82" s="118"/>
      <c r="J82" s="119"/>
      <c r="K82" s="119"/>
    </row>
    <row r="83" spans="2:11" s="7" customFormat="1" ht="15.75" x14ac:dyDescent="0.25">
      <c r="B83" s="198" t="s">
        <v>98</v>
      </c>
      <c r="C83" s="117"/>
      <c r="D83" s="117"/>
      <c r="E83" s="117"/>
      <c r="F83" s="114"/>
      <c r="G83" s="114"/>
      <c r="H83" s="120"/>
      <c r="I83" s="114"/>
      <c r="J83" s="121"/>
      <c r="K83" s="84"/>
    </row>
    <row r="84" spans="2:11" s="7" customFormat="1" ht="15.75" x14ac:dyDescent="0.25">
      <c r="B84" s="113" t="s">
        <v>99</v>
      </c>
      <c r="C84" s="114"/>
      <c r="D84" s="114"/>
      <c r="E84" s="114"/>
      <c r="F84" s="114"/>
      <c r="G84" s="114"/>
      <c r="H84" s="120"/>
      <c r="I84" s="114"/>
      <c r="J84" s="120"/>
      <c r="K84" s="88"/>
    </row>
    <row r="85" spans="2:11" s="7" customFormat="1" ht="15.75" x14ac:dyDescent="0.25">
      <c r="B85" s="198" t="s">
        <v>100</v>
      </c>
      <c r="C85" s="117"/>
      <c r="D85" s="117"/>
      <c r="E85" s="117"/>
      <c r="F85" s="117"/>
      <c r="G85" s="117"/>
      <c r="H85" s="117"/>
      <c r="I85" s="117"/>
      <c r="J85" s="117"/>
      <c r="K85" s="84"/>
    </row>
    <row r="86" spans="2:11" s="7" customFormat="1" ht="15.75" x14ac:dyDescent="0.25">
      <c r="B86" s="113"/>
      <c r="C86" s="114"/>
      <c r="D86" s="114"/>
      <c r="E86" s="114"/>
      <c r="F86" s="114"/>
      <c r="G86" s="114"/>
      <c r="H86" s="117"/>
      <c r="I86" s="114"/>
      <c r="J86" s="114"/>
      <c r="K86" s="199"/>
    </row>
    <row r="87" spans="2:11" s="7" customFormat="1" x14ac:dyDescent="0.25">
      <c r="B87" s="200" t="s">
        <v>63</v>
      </c>
      <c r="C87" s="126"/>
      <c r="D87" s="126"/>
      <c r="E87" s="126"/>
      <c r="F87" s="126"/>
      <c r="G87" s="126"/>
      <c r="H87" s="126"/>
      <c r="I87" s="126"/>
      <c r="J87" s="126"/>
      <c r="K87" s="84"/>
    </row>
    <row r="88" spans="2:11" s="7" customFormat="1" x14ac:dyDescent="0.25"/>
    <row r="89" spans="2:11" s="7" customFormat="1" ht="18.75" x14ac:dyDescent="0.3">
      <c r="B89" s="228" t="s">
        <v>64</v>
      </c>
      <c r="C89" s="229"/>
      <c r="D89" s="229"/>
      <c r="E89" s="229"/>
      <c r="F89" s="229"/>
      <c r="G89" s="229"/>
      <c r="H89" s="229"/>
      <c r="I89" s="229"/>
      <c r="J89" s="229"/>
      <c r="K89" s="230"/>
    </row>
    <row r="90" spans="2:11" s="7" customFormat="1" x14ac:dyDescent="0.25">
      <c r="B90" s="44"/>
      <c r="C90" s="45"/>
      <c r="D90" s="45"/>
      <c r="E90" s="45"/>
      <c r="F90" s="45"/>
      <c r="G90" s="45"/>
      <c r="H90" s="45"/>
      <c r="I90" s="45"/>
      <c r="J90" s="231"/>
      <c r="K90" s="170"/>
    </row>
    <row r="91" spans="2:11" s="7" customFormat="1" x14ac:dyDescent="0.25">
      <c r="B91" s="44" t="s">
        <v>105</v>
      </c>
      <c r="C91" s="45"/>
      <c r="D91" s="45"/>
      <c r="E91" s="45"/>
      <c r="F91" s="45"/>
      <c r="G91" s="45"/>
      <c r="H91" s="45"/>
      <c r="I91" s="45"/>
      <c r="J91" s="45"/>
      <c r="K91" s="170"/>
    </row>
    <row r="92" spans="2:11" s="7" customFormat="1" x14ac:dyDescent="0.25">
      <c r="B92" s="44"/>
      <c r="C92" s="45"/>
      <c r="D92" s="45"/>
      <c r="E92" s="45"/>
      <c r="F92" s="45"/>
      <c r="G92" s="45"/>
      <c r="H92" s="45"/>
      <c r="I92" s="45"/>
      <c r="J92" s="45"/>
      <c r="K92" s="170"/>
    </row>
    <row r="93" spans="2:11" s="7" customFormat="1" x14ac:dyDescent="0.25">
      <c r="B93" s="44"/>
      <c r="C93" s="45"/>
      <c r="D93" s="45"/>
      <c r="E93" s="45"/>
      <c r="F93" s="45"/>
      <c r="G93" s="45"/>
      <c r="H93" s="45"/>
      <c r="I93" s="45"/>
      <c r="J93" s="45"/>
      <c r="K93" s="170"/>
    </row>
    <row r="94" spans="2:11" s="7" customFormat="1" x14ac:dyDescent="0.25">
      <c r="B94" s="44" t="s">
        <v>106</v>
      </c>
      <c r="C94" s="45"/>
      <c r="D94" s="45"/>
      <c r="E94" s="45"/>
      <c r="F94" s="45"/>
      <c r="G94" s="45"/>
      <c r="H94" s="45"/>
      <c r="I94" s="45"/>
      <c r="J94" s="45"/>
      <c r="K94" s="170"/>
    </row>
    <row r="95" spans="2:11" s="7" customFormat="1" x14ac:dyDescent="0.25">
      <c r="B95" s="44"/>
      <c r="C95" s="45"/>
      <c r="D95" s="45"/>
      <c r="E95" s="45"/>
      <c r="F95" s="45"/>
      <c r="G95" s="45"/>
      <c r="H95" s="45"/>
      <c r="I95" s="45"/>
      <c r="J95" s="45"/>
      <c r="K95" s="170"/>
    </row>
    <row r="96" spans="2:11" s="7" customFormat="1" x14ac:dyDescent="0.25">
      <c r="B96" s="44"/>
      <c r="C96" s="45"/>
      <c r="D96" s="45"/>
      <c r="E96" s="45"/>
      <c r="F96" s="45"/>
      <c r="G96" s="45"/>
      <c r="H96" s="45"/>
      <c r="I96" s="45"/>
      <c r="J96" s="45"/>
      <c r="K96" s="170"/>
    </row>
    <row r="97" spans="2:11" s="7" customFormat="1" x14ac:dyDescent="0.25">
      <c r="B97" s="44" t="s">
        <v>101</v>
      </c>
      <c r="C97" s="45"/>
      <c r="D97" s="45"/>
      <c r="E97" s="45"/>
      <c r="F97" s="45"/>
      <c r="G97" s="45"/>
      <c r="H97" s="45"/>
      <c r="I97" s="45"/>
      <c r="J97" s="45"/>
      <c r="K97" s="170"/>
    </row>
    <row r="98" spans="2:11" s="7" customFormat="1" x14ac:dyDescent="0.25">
      <c r="B98" s="44"/>
      <c r="C98" s="45"/>
      <c r="D98" s="45"/>
      <c r="E98" s="45"/>
      <c r="F98" s="45"/>
      <c r="G98" s="45"/>
      <c r="H98" s="45"/>
      <c r="I98" s="45"/>
      <c r="J98" s="45"/>
      <c r="K98" s="170"/>
    </row>
    <row r="99" spans="2:11" s="7" customFormat="1" x14ac:dyDescent="0.25">
      <c r="B99" s="44"/>
      <c r="C99" s="45"/>
      <c r="D99" s="45"/>
      <c r="E99" s="45"/>
      <c r="F99" s="45"/>
      <c r="G99" s="45"/>
      <c r="H99" s="45"/>
      <c r="I99" s="45"/>
      <c r="J99" s="45"/>
      <c r="K99" s="170"/>
    </row>
    <row r="100" spans="2:11" s="7" customFormat="1" x14ac:dyDescent="0.25">
      <c r="B100" s="44" t="s">
        <v>102</v>
      </c>
      <c r="C100" s="45"/>
      <c r="D100" s="45"/>
      <c r="E100" s="45"/>
      <c r="F100" s="45"/>
      <c r="G100" s="45"/>
      <c r="H100" s="45"/>
      <c r="I100" s="45"/>
      <c r="J100" s="45"/>
      <c r="K100" s="170"/>
    </row>
    <row r="101" spans="2:11" s="7" customFormat="1" x14ac:dyDescent="0.25">
      <c r="B101" s="44"/>
      <c r="C101" s="45"/>
      <c r="D101" s="45"/>
      <c r="E101" s="45"/>
      <c r="F101" s="45"/>
      <c r="G101" s="45"/>
      <c r="H101" s="45"/>
      <c r="I101" s="45"/>
      <c r="J101" s="45"/>
      <c r="K101" s="170"/>
    </row>
    <row r="102" spans="2:11" s="7" customFormat="1" x14ac:dyDescent="0.25">
      <c r="B102" s="44"/>
      <c r="C102" s="45"/>
      <c r="D102" s="45"/>
      <c r="E102" s="45"/>
      <c r="F102" s="45"/>
      <c r="G102" s="45"/>
      <c r="H102" s="45"/>
      <c r="I102" s="45"/>
      <c r="J102" s="45"/>
      <c r="K102" s="170"/>
    </row>
    <row r="103" spans="2:11" s="7" customFormat="1" x14ac:dyDescent="0.25">
      <c r="B103" s="44" t="s">
        <v>69</v>
      </c>
      <c r="C103" s="45"/>
      <c r="D103" s="45"/>
      <c r="E103" s="45"/>
      <c r="F103" s="45"/>
      <c r="G103" s="45"/>
      <c r="H103" s="45"/>
      <c r="I103" s="45"/>
      <c r="J103" s="45"/>
      <c r="K103" s="170"/>
    </row>
    <row r="104" spans="2:11" s="7" customFormat="1" x14ac:dyDescent="0.25">
      <c r="B104" s="44"/>
      <c r="C104" s="45"/>
      <c r="D104" s="45"/>
      <c r="E104" s="45"/>
      <c r="F104" s="45"/>
      <c r="G104" s="45"/>
      <c r="H104" s="45"/>
      <c r="I104" s="45"/>
      <c r="J104" s="45"/>
      <c r="K104" s="170"/>
    </row>
    <row r="105" spans="2:11" s="7" customFormat="1" x14ac:dyDescent="0.25">
      <c r="B105" s="44"/>
      <c r="C105" s="45"/>
      <c r="D105" s="45"/>
      <c r="E105" s="45"/>
      <c r="F105" s="45"/>
      <c r="G105" s="45"/>
      <c r="H105" s="45"/>
      <c r="I105" s="45"/>
      <c r="J105" s="45"/>
      <c r="K105" s="170"/>
    </row>
    <row r="106" spans="2:11" s="7" customFormat="1" x14ac:dyDescent="0.25">
      <c r="B106" s="44" t="s">
        <v>70</v>
      </c>
      <c r="C106" s="45"/>
      <c r="D106" s="45"/>
      <c r="E106" s="45"/>
      <c r="F106" s="45"/>
      <c r="G106" s="45"/>
      <c r="H106" s="45"/>
      <c r="I106" s="45"/>
      <c r="J106" s="45"/>
      <c r="K106" s="170"/>
    </row>
    <row r="107" spans="2:11" s="7" customFormat="1" x14ac:dyDescent="0.25">
      <c r="B107" s="232"/>
      <c r="C107" s="233"/>
      <c r="D107" s="233"/>
      <c r="E107" s="233"/>
      <c r="F107" s="233"/>
      <c r="G107" s="233"/>
      <c r="H107" s="233"/>
      <c r="I107" s="233"/>
      <c r="J107" s="233"/>
      <c r="K107" s="234"/>
    </row>
    <row r="108" spans="2:11" s="7" customFormat="1" x14ac:dyDescent="0.25">
      <c r="B108" s="232"/>
      <c r="C108" s="233"/>
      <c r="D108" s="233"/>
      <c r="E108" s="233"/>
      <c r="F108" s="233"/>
      <c r="G108" s="233"/>
      <c r="H108" s="233"/>
      <c r="I108" s="233"/>
      <c r="J108" s="233"/>
      <c r="K108" s="234"/>
    </row>
    <row r="109" spans="2:11" s="7" customFormat="1" x14ac:dyDescent="0.25">
      <c r="B109" s="235"/>
      <c r="C109" s="236"/>
      <c r="D109" s="236"/>
      <c r="E109" s="236"/>
      <c r="F109" s="236"/>
      <c r="G109" s="236"/>
      <c r="H109" s="236"/>
      <c r="I109" s="236"/>
      <c r="J109" s="236"/>
      <c r="K109" s="237"/>
    </row>
    <row r="110" spans="2:11" s="7" customFormat="1" x14ac:dyDescent="0.25"/>
    <row r="111" spans="2:11" s="7" customFormat="1" x14ac:dyDescent="0.25"/>
    <row r="112" spans="2:11" s="7" customFormat="1" ht="18.75" x14ac:dyDescent="0.3">
      <c r="B112" s="201" t="s">
        <v>71</v>
      </c>
      <c r="C112" s="202"/>
      <c r="D112" s="202"/>
      <c r="E112" s="202"/>
      <c r="F112" s="202"/>
      <c r="G112" s="202"/>
      <c r="H112" s="202"/>
      <c r="I112" s="203" t="s">
        <v>16</v>
      </c>
      <c r="J112" s="203" t="s">
        <v>9</v>
      </c>
      <c r="K112" s="204" t="s">
        <v>10</v>
      </c>
    </row>
    <row r="113" spans="2:12" s="7" customFormat="1" x14ac:dyDescent="0.25">
      <c r="B113" s="83"/>
      <c r="C113" s="80"/>
      <c r="D113" s="80"/>
      <c r="E113" s="80"/>
      <c r="F113" s="80"/>
      <c r="G113" s="80"/>
      <c r="H113" s="80"/>
      <c r="I113" s="205" t="s">
        <v>19</v>
      </c>
      <c r="J113" s="205" t="s">
        <v>12</v>
      </c>
      <c r="K113" s="206" t="s">
        <v>12</v>
      </c>
    </row>
    <row r="114" spans="2:12" s="7" customFormat="1" x14ac:dyDescent="0.25">
      <c r="B114" s="207" t="s">
        <v>52</v>
      </c>
      <c r="C114" s="208"/>
      <c r="D114" s="208"/>
      <c r="E114" s="208"/>
      <c r="F114" s="208"/>
      <c r="G114" s="208"/>
      <c r="H114" s="208"/>
      <c r="I114" s="84"/>
      <c r="J114" s="84"/>
      <c r="K114" s="84"/>
      <c r="L114"/>
    </row>
    <row r="115" spans="2:12" s="7" customFormat="1" x14ac:dyDescent="0.25">
      <c r="B115" s="25" t="s">
        <v>103</v>
      </c>
      <c r="C115" s="26"/>
      <c r="D115" s="26"/>
      <c r="E115" s="26"/>
      <c r="F115" s="26"/>
      <c r="G115" s="26"/>
      <c r="H115" s="26"/>
      <c r="I115" s="87"/>
      <c r="J115" s="87"/>
      <c r="K115" s="149"/>
    </row>
    <row r="116" spans="2:12" s="7" customFormat="1" ht="15.75" x14ac:dyDescent="0.25">
      <c r="B116" s="150"/>
      <c r="C116" s="26" t="s">
        <v>22</v>
      </c>
      <c r="D116" s="26"/>
      <c r="E116" s="26"/>
      <c r="F116" s="26"/>
      <c r="G116" s="26"/>
      <c r="H116" s="26"/>
      <c r="I116" s="84"/>
      <c r="J116" s="84"/>
      <c r="K116" s="84"/>
    </row>
    <row r="117" spans="2:12" s="7" customFormat="1" x14ac:dyDescent="0.25">
      <c r="B117" s="25"/>
      <c r="C117" s="26" t="s">
        <v>23</v>
      </c>
      <c r="D117" s="26"/>
      <c r="E117" s="26"/>
      <c r="F117" s="26"/>
      <c r="G117" s="26"/>
      <c r="H117" s="26"/>
      <c r="I117" s="84"/>
      <c r="J117" s="84"/>
      <c r="K117" s="84"/>
    </row>
    <row r="118" spans="2:12" s="7" customFormat="1" x14ac:dyDescent="0.25">
      <c r="B118" s="25"/>
      <c r="C118" s="26" t="s">
        <v>74</v>
      </c>
      <c r="D118" s="26"/>
      <c r="E118" s="26"/>
      <c r="F118" s="26"/>
      <c r="G118" s="26"/>
      <c r="H118" s="26"/>
      <c r="I118" s="84"/>
      <c r="J118" s="84"/>
      <c r="K118" s="84"/>
    </row>
    <row r="119" spans="2:12" s="7" customFormat="1" x14ac:dyDescent="0.25">
      <c r="B119" s="25"/>
      <c r="C119" s="26" t="s">
        <v>75</v>
      </c>
      <c r="D119" s="26"/>
      <c r="E119" s="26"/>
      <c r="F119" s="26"/>
      <c r="G119" s="26"/>
      <c r="H119" s="26"/>
      <c r="I119" s="84"/>
      <c r="J119" s="84"/>
      <c r="K119" s="84"/>
    </row>
    <row r="120" spans="2:12" s="7" customFormat="1" x14ac:dyDescent="0.25">
      <c r="B120" s="207" t="s">
        <v>76</v>
      </c>
      <c r="C120" s="208"/>
      <c r="D120" s="208"/>
      <c r="E120" s="208"/>
      <c r="F120" s="208"/>
      <c r="G120" s="208"/>
      <c r="H120" s="208"/>
      <c r="I120" s="84"/>
      <c r="J120" s="84"/>
      <c r="K120" s="84"/>
    </row>
    <row r="121" spans="2:12" s="7" customFormat="1" x14ac:dyDescent="0.25">
      <c r="B121" s="25"/>
      <c r="C121" s="26"/>
      <c r="D121" s="26"/>
      <c r="E121" s="26"/>
      <c r="F121" s="26"/>
      <c r="G121" s="26"/>
      <c r="H121" s="26"/>
      <c r="I121" s="87"/>
      <c r="J121" s="87"/>
      <c r="K121" s="149"/>
    </row>
    <row r="122" spans="2:12" s="7" customFormat="1" x14ac:dyDescent="0.25">
      <c r="B122" s="25" t="s">
        <v>77</v>
      </c>
      <c r="C122" s="26"/>
      <c r="D122" s="26"/>
      <c r="E122" s="26"/>
      <c r="F122" s="26"/>
      <c r="G122" s="26"/>
      <c r="H122" s="26"/>
      <c r="I122" s="84"/>
      <c r="J122" s="84"/>
      <c r="K122" s="84"/>
    </row>
    <row r="123" spans="2:12" s="7" customFormat="1" x14ac:dyDescent="0.25">
      <c r="B123" s="207" t="s">
        <v>78</v>
      </c>
      <c r="C123" s="208"/>
      <c r="D123" s="208"/>
      <c r="E123" s="208"/>
      <c r="F123" s="208"/>
      <c r="G123" s="208"/>
      <c r="H123" s="208"/>
      <c r="I123" s="84"/>
      <c r="J123" s="84"/>
      <c r="K123" s="84"/>
    </row>
    <row r="124" spans="2:12" s="7" customFormat="1" x14ac:dyDescent="0.25">
      <c r="B124" s="25"/>
      <c r="C124" s="26"/>
      <c r="D124" s="26"/>
      <c r="E124" s="26"/>
      <c r="F124" s="26"/>
      <c r="G124" s="26"/>
      <c r="H124" s="26"/>
      <c r="I124" s="87"/>
      <c r="J124" s="87"/>
      <c r="K124" s="149"/>
    </row>
    <row r="125" spans="2:12" s="7" customFormat="1" x14ac:dyDescent="0.25">
      <c r="B125" s="25" t="s">
        <v>104</v>
      </c>
      <c r="C125" s="26"/>
      <c r="D125" s="26"/>
      <c r="E125" s="26"/>
      <c r="F125" s="26"/>
      <c r="G125" s="26"/>
      <c r="H125" s="26"/>
      <c r="I125" s="87"/>
      <c r="J125" s="87"/>
      <c r="K125" s="149"/>
    </row>
    <row r="126" spans="2:12" s="7" customFormat="1" x14ac:dyDescent="0.25">
      <c r="B126" s="25"/>
      <c r="C126" s="26" t="s">
        <v>80</v>
      </c>
      <c r="D126" s="26"/>
      <c r="E126" s="26"/>
      <c r="F126" s="26"/>
      <c r="G126" s="26"/>
      <c r="H126" s="26"/>
      <c r="I126" s="87"/>
      <c r="J126" s="84"/>
      <c r="K126" s="84"/>
    </row>
    <row r="127" spans="2:12" s="7" customFormat="1" x14ac:dyDescent="0.25">
      <c r="B127" s="25"/>
      <c r="C127" s="26" t="s">
        <v>81</v>
      </c>
      <c r="D127" s="26"/>
      <c r="E127" s="26"/>
      <c r="F127" s="26"/>
      <c r="G127" s="26"/>
      <c r="H127" s="26"/>
      <c r="I127" s="87"/>
      <c r="J127" s="84"/>
      <c r="K127" s="84"/>
    </row>
    <row r="128" spans="2:12" s="7" customFormat="1" x14ac:dyDescent="0.25">
      <c r="B128" s="25"/>
      <c r="C128" s="26" t="s">
        <v>75</v>
      </c>
      <c r="D128" s="26"/>
      <c r="E128" s="26"/>
      <c r="F128" s="26"/>
      <c r="G128" s="26"/>
      <c r="H128" s="26"/>
      <c r="I128" s="87"/>
      <c r="J128" s="84"/>
      <c r="K128" s="84"/>
    </row>
    <row r="129" spans="2:11" s="7" customFormat="1" x14ac:dyDescent="0.25">
      <c r="B129" s="25"/>
      <c r="C129" s="26"/>
      <c r="D129" s="26"/>
      <c r="E129" s="26"/>
      <c r="F129" s="26"/>
      <c r="G129" s="26"/>
      <c r="H129" s="26"/>
      <c r="I129" s="87"/>
      <c r="J129" s="87"/>
      <c r="K129" s="149"/>
    </row>
    <row r="130" spans="2:11" s="7" customFormat="1" x14ac:dyDescent="0.25">
      <c r="B130" s="209"/>
      <c r="C130" s="210" t="s">
        <v>57</v>
      </c>
      <c r="D130" s="210"/>
      <c r="E130" s="210"/>
      <c r="F130" s="210"/>
      <c r="G130" s="210"/>
      <c r="H130" s="210"/>
      <c r="I130" s="211"/>
      <c r="J130" s="84"/>
      <c r="K130" s="84"/>
    </row>
    <row r="131" spans="2:11" s="7" customFormat="1" x14ac:dyDescent="0.25">
      <c r="I131" s="212"/>
      <c r="J131" s="212"/>
      <c r="K131" s="212"/>
    </row>
    <row r="132" spans="2:11" s="7" customFormat="1" x14ac:dyDescent="0.25"/>
    <row r="133" spans="2:11" s="7" customFormat="1" x14ac:dyDescent="0.25"/>
    <row r="134" spans="2:11" s="7" customFormat="1" x14ac:dyDescent="0.25"/>
    <row r="135" spans="2:11" s="7" customFormat="1" x14ac:dyDescent="0.25"/>
    <row r="136" spans="2:11" s="7" customFormat="1" x14ac:dyDescent="0.25">
      <c r="C136" s="8"/>
      <c r="D136" s="8"/>
      <c r="E136" s="8"/>
      <c r="F136" s="8"/>
      <c r="G136" s="213"/>
      <c r="H136" s="213"/>
      <c r="I136" s="213"/>
      <c r="J136" s="213"/>
      <c r="K136" s="214"/>
    </row>
    <row r="137" spans="2:11" s="7" customFormat="1" x14ac:dyDescent="0.25">
      <c r="C137" s="8"/>
      <c r="D137" s="8"/>
      <c r="E137" s="8"/>
      <c r="F137" s="8"/>
      <c r="G137" s="213"/>
      <c r="H137" s="213"/>
      <c r="I137" s="213"/>
      <c r="J137" s="213"/>
      <c r="K137" s="214"/>
    </row>
    <row r="138" spans="2:11" s="7" customFormat="1" x14ac:dyDescent="0.25">
      <c r="C138" s="8"/>
      <c r="D138" s="8"/>
      <c r="E138" s="8"/>
      <c r="F138" s="8"/>
      <c r="G138" s="8"/>
      <c r="H138" s="8"/>
      <c r="I138" s="8"/>
      <c r="J138" s="8"/>
    </row>
    <row r="139" spans="2:11" s="7" customFormat="1" x14ac:dyDescent="0.25">
      <c r="C139" s="8"/>
      <c r="D139" s="8"/>
      <c r="E139" s="8"/>
      <c r="F139" s="8"/>
      <c r="G139" s="8"/>
      <c r="H139" s="8"/>
      <c r="I139" s="8"/>
      <c r="J139" s="8"/>
    </row>
    <row r="140" spans="2:11" s="7" customFormat="1" x14ac:dyDescent="0.25">
      <c r="C140" s="8"/>
      <c r="D140" s="8"/>
      <c r="E140" s="8"/>
      <c r="F140" s="8"/>
      <c r="G140" s="8"/>
      <c r="H140" s="8"/>
      <c r="I140" s="8"/>
      <c r="J140" s="8"/>
    </row>
    <row r="141" spans="2:11" s="7" customFormat="1" x14ac:dyDescent="0.25"/>
    <row r="142" spans="2:11" s="7" customFormat="1" x14ac:dyDescent="0.25"/>
    <row r="143" spans="2:11" s="7" customFormat="1" x14ac:dyDescent="0.25"/>
    <row r="144" spans="2:11" s="7" customFormat="1" x14ac:dyDescent="0.25"/>
    <row r="145" spans="2:11" s="7" customFormat="1" x14ac:dyDescent="0.25"/>
    <row r="146" spans="2:11" s="7" customFormat="1" x14ac:dyDescent="0.25"/>
    <row r="147" spans="2:11" s="7" customFormat="1" x14ac:dyDescent="0.25"/>
    <row r="148" spans="2:11" s="7" customFormat="1" x14ac:dyDescent="0.25"/>
    <row r="149" spans="2:11" s="7" customFormat="1" x14ac:dyDescent="0.25"/>
    <row r="150" spans="2:11" s="7" customFormat="1" x14ac:dyDescent="0.25"/>
    <row r="151" spans="2:11" s="7" customFormat="1" ht="18.75" x14ac:dyDescent="0.3">
      <c r="B151" s="61"/>
      <c r="C151" s="61"/>
      <c r="D151" s="215"/>
      <c r="E151" s="215"/>
      <c r="F151" s="215"/>
      <c r="G151" s="215"/>
      <c r="H151" s="215"/>
      <c r="I151" s="215"/>
      <c r="J151" s="215"/>
      <c r="K151" s="215"/>
    </row>
    <row r="152" spans="2:11" s="7" customFormat="1" ht="18.75" x14ac:dyDescent="0.3">
      <c r="B152" s="61"/>
      <c r="C152" s="61"/>
      <c r="D152" s="215"/>
      <c r="E152" s="215"/>
      <c r="F152" s="215"/>
      <c r="G152" s="215"/>
      <c r="H152" s="215"/>
      <c r="I152" s="215"/>
      <c r="J152" s="215"/>
      <c r="K152" s="215"/>
    </row>
    <row r="153" spans="2:11" s="7" customFormat="1" ht="18.75" x14ac:dyDescent="0.3">
      <c r="B153" s="61"/>
      <c r="C153" s="61"/>
      <c r="D153" s="215"/>
      <c r="E153" s="215"/>
      <c r="F153" s="215"/>
      <c r="G153" s="215"/>
      <c r="H153" s="215"/>
      <c r="I153" s="215"/>
      <c r="J153" s="215"/>
      <c r="K153" s="215"/>
    </row>
    <row r="154" spans="2:11" s="7" customFormat="1" x14ac:dyDescent="0.25"/>
    <row r="155" spans="2:11" s="7" customFormat="1" x14ac:dyDescent="0.25">
      <c r="G155" s="213"/>
      <c r="H155" s="213"/>
      <c r="I155" s="213"/>
      <c r="J155" s="213"/>
      <c r="K155" s="213"/>
    </row>
    <row r="156" spans="2:11" s="7" customFormat="1" x14ac:dyDescent="0.25">
      <c r="G156" s="213"/>
      <c r="H156" s="213"/>
      <c r="I156" s="213"/>
      <c r="J156" s="213"/>
      <c r="K156" s="213"/>
    </row>
    <row r="157" spans="2:11" s="7" customFormat="1" x14ac:dyDescent="0.25">
      <c r="B157" s="8"/>
      <c r="G157" s="8"/>
      <c r="H157" s="8"/>
      <c r="I157" s="8"/>
      <c r="J157" s="8"/>
      <c r="K157" s="8"/>
    </row>
    <row r="158" spans="2:11" s="7" customFormat="1" x14ac:dyDescent="0.25">
      <c r="G158" s="8"/>
      <c r="H158" s="8"/>
      <c r="I158" s="8"/>
      <c r="J158" s="8"/>
      <c r="K158" s="8"/>
    </row>
    <row r="159" spans="2:11" s="7" customFormat="1" x14ac:dyDescent="0.25">
      <c r="B159" s="8"/>
      <c r="G159" s="8"/>
      <c r="H159" s="8"/>
      <c r="I159" s="8"/>
      <c r="J159" s="8"/>
      <c r="K159" s="8"/>
    </row>
    <row r="160" spans="2:11" s="7" customFormat="1" x14ac:dyDescent="0.25">
      <c r="G160" s="8"/>
      <c r="H160" s="8"/>
      <c r="I160" s="8"/>
      <c r="J160" s="8"/>
      <c r="K160" s="8"/>
    </row>
    <row r="161" spans="2:11" s="7" customFormat="1" x14ac:dyDescent="0.25">
      <c r="G161" s="8"/>
      <c r="H161" s="8"/>
      <c r="I161" s="8"/>
      <c r="J161" s="8"/>
      <c r="K161" s="8"/>
    </row>
    <row r="162" spans="2:11" s="7" customFormat="1" x14ac:dyDescent="0.25">
      <c r="G162" s="8"/>
      <c r="H162" s="8"/>
      <c r="I162" s="8"/>
      <c r="J162" s="8"/>
      <c r="K162" s="8"/>
    </row>
    <row r="163" spans="2:11" s="7" customFormat="1" x14ac:dyDescent="0.25">
      <c r="G163" s="8"/>
      <c r="H163" s="8"/>
      <c r="I163" s="8"/>
      <c r="J163" s="8"/>
      <c r="K163" s="8"/>
    </row>
    <row r="164" spans="2:11" s="7" customFormat="1" x14ac:dyDescent="0.25">
      <c r="B164" s="8"/>
      <c r="G164" s="8"/>
      <c r="H164" s="8"/>
      <c r="I164" s="8"/>
      <c r="J164" s="8"/>
      <c r="K164" s="8"/>
    </row>
    <row r="165" spans="2:11" s="7" customFormat="1" x14ac:dyDescent="0.25">
      <c r="G165" s="8"/>
      <c r="H165" s="8"/>
      <c r="I165" s="8"/>
      <c r="J165" s="8"/>
      <c r="K165" s="8"/>
    </row>
    <row r="166" spans="2:11" s="7" customFormat="1" x14ac:dyDescent="0.25">
      <c r="G166" s="8"/>
      <c r="H166" s="8"/>
      <c r="I166" s="8"/>
      <c r="J166" s="8"/>
      <c r="K166" s="8"/>
    </row>
    <row r="167" spans="2:11" s="7" customFormat="1" x14ac:dyDescent="0.25">
      <c r="G167" s="8"/>
      <c r="H167" s="8"/>
      <c r="I167" s="8"/>
      <c r="J167" s="8"/>
      <c r="K167" s="8"/>
    </row>
    <row r="168" spans="2:11" s="7" customFormat="1" x14ac:dyDescent="0.25">
      <c r="B168" s="8"/>
      <c r="G168" s="8"/>
      <c r="H168" s="8"/>
      <c r="I168" s="8"/>
      <c r="J168" s="8"/>
      <c r="K168" s="8"/>
    </row>
    <row r="169" spans="2:11" s="7" customFormat="1" x14ac:dyDescent="0.25">
      <c r="G169" s="8"/>
      <c r="H169" s="8"/>
      <c r="I169" s="8"/>
      <c r="J169" s="8"/>
      <c r="K169" s="8"/>
    </row>
    <row r="170" spans="2:11" s="7" customFormat="1" x14ac:dyDescent="0.25">
      <c r="B170" s="8"/>
      <c r="G170" s="8"/>
      <c r="H170" s="8"/>
      <c r="I170" s="8"/>
      <c r="J170" s="8"/>
      <c r="K170" s="8"/>
    </row>
    <row r="171" spans="2:11" s="7" customFormat="1" x14ac:dyDescent="0.25">
      <c r="G171" s="8"/>
      <c r="H171" s="8"/>
      <c r="I171" s="8"/>
      <c r="J171" s="8"/>
      <c r="K171" s="8"/>
    </row>
    <row r="172" spans="2:11" s="7" customFormat="1" x14ac:dyDescent="0.25">
      <c r="G172" s="8"/>
      <c r="H172" s="8"/>
      <c r="I172" s="8"/>
      <c r="J172" s="8"/>
      <c r="K172" s="8"/>
    </row>
    <row r="173" spans="2:11" s="7" customFormat="1" x14ac:dyDescent="0.25">
      <c r="G173" s="8"/>
      <c r="H173" s="8"/>
      <c r="I173" s="8"/>
      <c r="J173" s="8"/>
      <c r="K173" s="8"/>
    </row>
    <row r="174" spans="2:11" s="7" customFormat="1" x14ac:dyDescent="0.25">
      <c r="G174" s="8"/>
      <c r="H174" s="8"/>
      <c r="I174" s="8"/>
      <c r="J174" s="8"/>
      <c r="K174" s="8"/>
    </row>
    <row r="175" spans="2:11" s="7" customFormat="1" x14ac:dyDescent="0.25">
      <c r="G175" s="8"/>
      <c r="H175" s="8"/>
      <c r="I175" s="8"/>
      <c r="J175" s="8"/>
      <c r="K175" s="8"/>
    </row>
    <row r="176" spans="2:11" s="7" customFormat="1" x14ac:dyDescent="0.25">
      <c r="G176" s="8"/>
      <c r="H176" s="8"/>
      <c r="I176" s="8"/>
      <c r="J176" s="8"/>
      <c r="K176" s="8"/>
    </row>
    <row r="177" spans="2:11" s="7" customFormat="1" x14ac:dyDescent="0.25">
      <c r="G177" s="8"/>
      <c r="H177" s="8"/>
      <c r="I177" s="8"/>
      <c r="J177" s="8"/>
      <c r="K177" s="8"/>
    </row>
    <row r="178" spans="2:11" s="7" customFormat="1" x14ac:dyDescent="0.25">
      <c r="G178" s="8"/>
      <c r="H178" s="8"/>
      <c r="I178" s="8"/>
      <c r="J178" s="8"/>
      <c r="K178" s="8"/>
    </row>
    <row r="179" spans="2:11" s="7" customFormat="1" ht="15.75" x14ac:dyDescent="0.25">
      <c r="B179" s="8"/>
      <c r="G179" s="8"/>
      <c r="H179" s="216"/>
      <c r="I179" s="8"/>
      <c r="J179" s="8"/>
      <c r="K179" s="8"/>
    </row>
    <row r="180" spans="2:11" s="7" customFormat="1" ht="15.75" x14ac:dyDescent="0.25">
      <c r="G180" s="8"/>
      <c r="H180" s="216"/>
      <c r="I180" s="8"/>
      <c r="J180" s="8"/>
      <c r="K180" s="8"/>
    </row>
    <row r="181" spans="2:11" s="7" customFormat="1" x14ac:dyDescent="0.25"/>
    <row r="182" spans="2:11" s="7" customFormat="1" x14ac:dyDescent="0.25"/>
    <row r="183" spans="2:11" s="7" customFormat="1" x14ac:dyDescent="0.25"/>
    <row r="184" spans="2:11" s="7" customForma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2:11" s="7" customForma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2:11" s="7" customForma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2:11" s="7" customForma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2:11" s="7" customForma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2:11" s="7" customFormat="1" x14ac:dyDescent="0.25"/>
    <row r="190" spans="2:11" s="7" customFormat="1" x14ac:dyDescent="0.25"/>
    <row r="191" spans="2:11" s="7" customFormat="1" x14ac:dyDescent="0.25"/>
    <row r="192" spans="2:11" s="7" customFormat="1" x14ac:dyDescent="0.25"/>
    <row r="193" spans="2:11" s="7" customFormat="1" x14ac:dyDescent="0.25"/>
    <row r="194" spans="2:11" s="7" customFormat="1" x14ac:dyDescent="0.25"/>
    <row r="195" spans="2:11" s="7" customFormat="1" ht="18.75" x14ac:dyDescent="0.3">
      <c r="B195" s="153"/>
    </row>
    <row r="196" spans="2:11" s="7" customFormat="1" x14ac:dyDescent="0.25"/>
    <row r="197" spans="2:11" s="7" customFormat="1" x14ac:dyDescent="0.25"/>
    <row r="198" spans="2:11" s="7" customFormat="1" x14ac:dyDescent="0.25"/>
    <row r="199" spans="2:11" s="7" customFormat="1" x14ac:dyDescent="0.25"/>
    <row r="200" spans="2:11" s="7" customFormat="1" x14ac:dyDescent="0.25">
      <c r="B200" s="8"/>
    </row>
    <row r="201" spans="2:11" s="7" customFormat="1" x14ac:dyDescent="0.25"/>
    <row r="202" spans="2:11" s="7" customFormat="1" x14ac:dyDescent="0.25">
      <c r="G202" s="213"/>
      <c r="H202" s="213"/>
      <c r="I202" s="213"/>
      <c r="J202" s="213"/>
      <c r="K202" s="213"/>
    </row>
    <row r="203" spans="2:11" s="7" customFormat="1" x14ac:dyDescent="0.25">
      <c r="G203" s="213"/>
      <c r="H203" s="213"/>
      <c r="I203" s="213"/>
      <c r="J203" s="213"/>
      <c r="K203" s="213"/>
    </row>
    <row r="204" spans="2:11" s="7" customFormat="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2:11" s="7" customFormat="1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2:11" s="7" customFormat="1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2:11" s="7" customFormat="1" x14ac:dyDescent="0.25">
      <c r="B207" s="8"/>
      <c r="C207" s="8"/>
      <c r="D207" s="8"/>
      <c r="E207" s="8"/>
      <c r="F207" s="8"/>
      <c r="G207" s="8"/>
      <c r="H207" s="213"/>
      <c r="I207" s="8"/>
      <c r="J207" s="8"/>
      <c r="K207" s="8"/>
    </row>
    <row r="208" spans="2:11" s="7" customFormat="1" x14ac:dyDescent="0.25">
      <c r="B208" s="8"/>
      <c r="C208" s="8"/>
      <c r="D208" s="8"/>
      <c r="E208" s="8"/>
      <c r="F208" s="8"/>
      <c r="G208" s="8"/>
      <c r="H208" s="213"/>
      <c r="I208" s="8"/>
      <c r="J208" s="8"/>
      <c r="K208" s="8"/>
    </row>
    <row r="209" spans="2:2" s="7" customFormat="1" x14ac:dyDescent="0.25"/>
    <row r="210" spans="2:2" s="7" customFormat="1" x14ac:dyDescent="0.25"/>
    <row r="211" spans="2:2" s="7" customFormat="1" x14ac:dyDescent="0.25"/>
    <row r="212" spans="2:2" s="7" customFormat="1" x14ac:dyDescent="0.25"/>
    <row r="213" spans="2:2" s="7" customFormat="1" x14ac:dyDescent="0.25"/>
    <row r="214" spans="2:2" s="7" customFormat="1" x14ac:dyDescent="0.25"/>
    <row r="215" spans="2:2" s="7" customFormat="1" x14ac:dyDescent="0.25"/>
    <row r="216" spans="2:2" s="7" customFormat="1" x14ac:dyDescent="0.25"/>
    <row r="217" spans="2:2" s="7" customFormat="1" x14ac:dyDescent="0.25"/>
    <row r="218" spans="2:2" s="7" customFormat="1" x14ac:dyDescent="0.25"/>
    <row r="219" spans="2:2" s="7" customFormat="1" ht="15.75" x14ac:dyDescent="0.25">
      <c r="B219" s="6"/>
    </row>
    <row r="220" spans="2:2" s="7" customFormat="1" x14ac:dyDescent="0.25"/>
    <row r="221" spans="2:2" s="7" customFormat="1" x14ac:dyDescent="0.25"/>
    <row r="222" spans="2:2" s="7" customFormat="1" x14ac:dyDescent="0.25"/>
    <row r="223" spans="2:2" s="7" customFormat="1" x14ac:dyDescent="0.25"/>
    <row r="224" spans="2:2" s="7" customFormat="1" x14ac:dyDescent="0.25"/>
    <row r="225" spans="8:10" s="7" customFormat="1" x14ac:dyDescent="0.25"/>
    <row r="226" spans="8:10" s="7" customFormat="1" x14ac:dyDescent="0.25"/>
    <row r="227" spans="8:10" s="7" customFormat="1" x14ac:dyDescent="0.25"/>
    <row r="228" spans="8:10" s="7" customFormat="1" x14ac:dyDescent="0.25"/>
    <row r="229" spans="8:10" s="7" customFormat="1" x14ac:dyDescent="0.25">
      <c r="H229" s="217"/>
      <c r="I229" s="217"/>
      <c r="J229" s="217"/>
    </row>
    <row r="230" spans="8:10" s="7" customFormat="1" ht="15.75" x14ac:dyDescent="0.25">
      <c r="H230" s="218"/>
      <c r="I230" s="218"/>
      <c r="J230" s="218"/>
    </row>
    <row r="231" spans="8:10" s="7" customFormat="1" x14ac:dyDescent="0.25">
      <c r="H231" s="8"/>
      <c r="I231" s="8"/>
      <c r="J231" s="8"/>
    </row>
    <row r="232" spans="8:10" s="7" customFormat="1" x14ac:dyDescent="0.25">
      <c r="H232" s="8"/>
      <c r="I232" s="8"/>
      <c r="J232" s="8"/>
    </row>
    <row r="233" spans="8:10" s="7" customFormat="1" x14ac:dyDescent="0.25">
      <c r="H233" s="8"/>
      <c r="I233" s="8"/>
      <c r="J233" s="8"/>
    </row>
    <row r="234" spans="8:10" s="7" customFormat="1" x14ac:dyDescent="0.25">
      <c r="H234" s="8"/>
      <c r="I234" s="8"/>
      <c r="J234" s="8"/>
    </row>
    <row r="235" spans="8:10" s="7" customFormat="1" x14ac:dyDescent="0.25">
      <c r="H235" s="8"/>
      <c r="I235" s="8"/>
      <c r="J235" s="8"/>
    </row>
    <row r="236" spans="8:10" s="7" customFormat="1" x14ac:dyDescent="0.25">
      <c r="H236" s="8"/>
      <c r="I236" s="8"/>
      <c r="J236" s="8"/>
    </row>
    <row r="237" spans="8:10" s="7" customFormat="1" x14ac:dyDescent="0.25">
      <c r="H237" s="8"/>
      <c r="I237" s="8"/>
      <c r="J237" s="8"/>
    </row>
    <row r="238" spans="8:10" s="7" customFormat="1" x14ac:dyDescent="0.25">
      <c r="H238" s="8"/>
      <c r="I238" s="8"/>
      <c r="J238" s="8"/>
    </row>
    <row r="239" spans="8:10" s="7" customFormat="1" x14ac:dyDescent="0.25">
      <c r="H239" s="8"/>
      <c r="I239" s="8"/>
      <c r="J239" s="8"/>
    </row>
    <row r="240" spans="8:10" s="7" customFormat="1" x14ac:dyDescent="0.25">
      <c r="H240" s="8"/>
      <c r="I240" s="8"/>
      <c r="J240" s="8"/>
    </row>
    <row r="241" spans="2:11" s="7" customFormat="1" x14ac:dyDescent="0.25">
      <c r="H241" s="8"/>
      <c r="I241" s="8"/>
      <c r="J241" s="8"/>
    </row>
    <row r="242" spans="2:11" s="7" customFormat="1" x14ac:dyDescent="0.25"/>
    <row r="243" spans="2:11" s="7" customFormat="1" x14ac:dyDescent="0.25"/>
    <row r="244" spans="2:11" s="7" customFormat="1" x14ac:dyDescent="0.25"/>
    <row r="245" spans="2:11" s="7" customFormat="1" x14ac:dyDescent="0.25"/>
    <row r="246" spans="2:11" s="7" customFormat="1" x14ac:dyDescent="0.25"/>
    <row r="247" spans="2:11" s="7" customFormat="1" x14ac:dyDescent="0.25"/>
    <row r="248" spans="2:11" s="7" customFormat="1" x14ac:dyDescent="0.25">
      <c r="B248" s="8"/>
    </row>
    <row r="249" spans="2:11" s="7" customFormat="1" x14ac:dyDescent="0.25"/>
    <row r="250" spans="2:11" s="7" customFormat="1" x14ac:dyDescent="0.25"/>
    <row r="251" spans="2:11" s="7" customFormat="1" x14ac:dyDescent="0.25"/>
    <row r="252" spans="2:11" s="7" customFormat="1" x14ac:dyDescent="0.25">
      <c r="H252" s="217"/>
      <c r="I252" s="217"/>
      <c r="J252" s="217"/>
    </row>
    <row r="253" spans="2:11" s="7" customFormat="1" x14ac:dyDescent="0.25">
      <c r="H253" s="217"/>
      <c r="I253" s="217"/>
      <c r="J253" s="217"/>
    </row>
    <row r="254" spans="2:11" s="7" customFormat="1" ht="15.75" x14ac:dyDescent="0.25">
      <c r="G254" s="213"/>
      <c r="H254" s="218"/>
      <c r="I254" s="218"/>
      <c r="J254" s="218"/>
      <c r="K254" s="213"/>
    </row>
    <row r="255" spans="2:11" s="7" customFormat="1" x14ac:dyDescent="0.25">
      <c r="B255" s="8"/>
      <c r="H255" s="8"/>
      <c r="I255" s="8"/>
      <c r="J255" s="8"/>
    </row>
    <row r="256" spans="2:11" s="7" customFormat="1" x14ac:dyDescent="0.25">
      <c r="H256" s="8"/>
      <c r="I256" s="8"/>
      <c r="J256" s="8"/>
    </row>
    <row r="257" spans="2:10" s="7" customFormat="1" x14ac:dyDescent="0.25">
      <c r="B257" s="8"/>
      <c r="H257" s="8"/>
      <c r="I257" s="8"/>
      <c r="J257" s="8"/>
    </row>
    <row r="258" spans="2:10" s="7" customFormat="1" x14ac:dyDescent="0.25">
      <c r="H258" s="8"/>
      <c r="I258" s="8"/>
      <c r="J258" s="8"/>
    </row>
    <row r="259" spans="2:10" s="7" customFormat="1" x14ac:dyDescent="0.25">
      <c r="H259" s="8"/>
      <c r="I259" s="8"/>
      <c r="J259" s="8"/>
    </row>
    <row r="260" spans="2:10" s="7" customFormat="1" x14ac:dyDescent="0.25">
      <c r="H260" s="8"/>
      <c r="I260" s="8"/>
      <c r="J260" s="8"/>
    </row>
    <row r="261" spans="2:10" s="7" customFormat="1" x14ac:dyDescent="0.25">
      <c r="H261" s="8"/>
      <c r="I261" s="8"/>
      <c r="J261" s="8"/>
    </row>
    <row r="262" spans="2:10" s="7" customFormat="1" x14ac:dyDescent="0.25">
      <c r="B262" s="8"/>
      <c r="H262" s="8"/>
      <c r="I262" s="8"/>
      <c r="J262" s="8"/>
    </row>
    <row r="263" spans="2:10" s="7" customFormat="1" x14ac:dyDescent="0.25">
      <c r="H263" s="8"/>
      <c r="I263" s="8"/>
      <c r="J263" s="8"/>
    </row>
    <row r="264" spans="2:10" s="7" customFormat="1" x14ac:dyDescent="0.25">
      <c r="H264" s="8"/>
      <c r="I264" s="8"/>
      <c r="J264" s="8"/>
    </row>
    <row r="265" spans="2:10" s="7" customFormat="1" x14ac:dyDescent="0.25">
      <c r="H265" s="8"/>
      <c r="I265" s="8"/>
      <c r="J265" s="8"/>
    </row>
    <row r="266" spans="2:10" s="7" customFormat="1" x14ac:dyDescent="0.25">
      <c r="B266" s="8"/>
      <c r="H266" s="8"/>
      <c r="I266" s="8"/>
      <c r="J266" s="8"/>
    </row>
    <row r="267" spans="2:10" s="7" customFormat="1" x14ac:dyDescent="0.25">
      <c r="H267" s="8"/>
      <c r="I267" s="8"/>
      <c r="J267" s="8"/>
    </row>
    <row r="268" spans="2:10" s="7" customFormat="1" x14ac:dyDescent="0.25">
      <c r="B268" s="8"/>
      <c r="H268" s="8"/>
      <c r="I268" s="8"/>
      <c r="J268" s="8"/>
    </row>
    <row r="269" spans="2:10" s="7" customFormat="1" x14ac:dyDescent="0.25">
      <c r="H269" s="8"/>
      <c r="I269" s="8"/>
      <c r="J269" s="8"/>
    </row>
    <row r="270" spans="2:10" s="7" customFormat="1" x14ac:dyDescent="0.25">
      <c r="H270" s="8"/>
      <c r="I270" s="8"/>
      <c r="J270" s="8"/>
    </row>
    <row r="271" spans="2:10" s="7" customFormat="1" x14ac:dyDescent="0.25">
      <c r="H271" s="8"/>
      <c r="I271" s="8"/>
      <c r="J271" s="8"/>
    </row>
    <row r="272" spans="2:10" s="7" customFormat="1" x14ac:dyDescent="0.25">
      <c r="H272" s="8"/>
      <c r="I272" s="8"/>
      <c r="J272" s="8"/>
    </row>
    <row r="273" spans="2:10" s="7" customFormat="1" x14ac:dyDescent="0.25">
      <c r="H273" s="8"/>
      <c r="I273" s="8"/>
      <c r="J273" s="8"/>
    </row>
    <row r="274" spans="2:10" s="7" customFormat="1" x14ac:dyDescent="0.25">
      <c r="H274" s="8"/>
      <c r="I274" s="8"/>
      <c r="J274" s="8"/>
    </row>
    <row r="275" spans="2:10" s="7" customFormat="1" x14ac:dyDescent="0.25">
      <c r="H275" s="8"/>
      <c r="I275" s="8"/>
      <c r="J275" s="8"/>
    </row>
    <row r="276" spans="2:10" s="7" customFormat="1" x14ac:dyDescent="0.25">
      <c r="H276" s="8"/>
      <c r="I276" s="8"/>
      <c r="J276" s="8"/>
    </row>
    <row r="277" spans="2:10" s="7" customFormat="1" x14ac:dyDescent="0.25">
      <c r="H277" s="8"/>
      <c r="I277" s="8"/>
      <c r="J277" s="8"/>
    </row>
    <row r="278" spans="2:10" s="7" customFormat="1" x14ac:dyDescent="0.25">
      <c r="B278" s="8"/>
      <c r="H278" s="8"/>
      <c r="I278" s="8"/>
      <c r="J278" s="8"/>
    </row>
    <row r="279" spans="2:10" s="7" customFormat="1" x14ac:dyDescent="0.25">
      <c r="H279" s="8"/>
      <c r="I279" s="8"/>
      <c r="J279" s="8"/>
    </row>
    <row r="280" spans="2:10" s="7" customFormat="1" ht="15.75" x14ac:dyDescent="0.25">
      <c r="G280" s="219"/>
      <c r="H280" s="219"/>
      <c r="I280" s="219"/>
    </row>
    <row r="281" spans="2:10" s="7" customFormat="1" ht="15.75" x14ac:dyDescent="0.25">
      <c r="G281" s="219"/>
      <c r="H281" s="219"/>
      <c r="I281" s="219"/>
    </row>
    <row r="282" spans="2:10" s="7" customFormat="1" ht="15.75" x14ac:dyDescent="0.25">
      <c r="G282" s="219"/>
      <c r="H282" s="219"/>
      <c r="I282" s="219"/>
    </row>
    <row r="283" spans="2:10" s="7" customFormat="1" ht="15.75" x14ac:dyDescent="0.25">
      <c r="G283" s="219"/>
      <c r="H283" s="219"/>
      <c r="I283" s="219"/>
    </row>
    <row r="284" spans="2:10" s="7" customFormat="1" ht="15.75" x14ac:dyDescent="0.25">
      <c r="G284" s="219"/>
      <c r="H284" s="219"/>
      <c r="I284" s="219"/>
    </row>
    <row r="285" spans="2:10" s="7" customFormat="1" ht="15.75" x14ac:dyDescent="0.25">
      <c r="B285" s="6"/>
      <c r="G285" s="219"/>
      <c r="I285" s="219"/>
    </row>
    <row r="286" spans="2:10" s="7" customFormat="1" ht="15.75" x14ac:dyDescent="0.25">
      <c r="G286" s="219"/>
      <c r="H286" s="219"/>
      <c r="I286" s="219"/>
    </row>
    <row r="287" spans="2:10" s="7" customFormat="1" ht="15.75" x14ac:dyDescent="0.25">
      <c r="G287" s="219"/>
      <c r="H287" s="219"/>
      <c r="I287" s="219"/>
    </row>
    <row r="288" spans="2:10" s="7" customFormat="1" ht="15.75" x14ac:dyDescent="0.25">
      <c r="G288" s="219"/>
      <c r="H288" s="219"/>
      <c r="I288" s="219"/>
    </row>
    <row r="289" spans="2:11" s="7" customFormat="1" ht="15.75" x14ac:dyDescent="0.25">
      <c r="B289" s="8"/>
      <c r="C289" s="8"/>
      <c r="D289" s="8"/>
      <c r="E289" s="8"/>
      <c r="F289" s="8"/>
      <c r="G289" s="220"/>
      <c r="H289" s="220"/>
      <c r="I289" s="220"/>
      <c r="J289" s="8"/>
    </row>
    <row r="290" spans="2:11" s="7" customFormat="1" x14ac:dyDescent="0.25">
      <c r="B290" s="8"/>
      <c r="C290" s="8"/>
      <c r="D290" s="8"/>
      <c r="E290" s="8"/>
      <c r="F290" s="8"/>
      <c r="G290" s="213"/>
      <c r="H290" s="213"/>
      <c r="I290" s="213"/>
      <c r="J290" s="213"/>
      <c r="K290" s="213"/>
    </row>
    <row r="291" spans="2:11" s="7" customFormat="1" x14ac:dyDescent="0.25">
      <c r="B291" s="8"/>
      <c r="C291" s="8"/>
      <c r="D291" s="8"/>
      <c r="E291" s="8"/>
      <c r="F291" s="8"/>
      <c r="G291" s="213"/>
      <c r="H291" s="213"/>
      <c r="I291" s="213"/>
      <c r="J291" s="213"/>
      <c r="K291" s="213"/>
    </row>
    <row r="292" spans="2:11" s="7" customFormat="1" x14ac:dyDescent="0.25">
      <c r="B292" s="8"/>
      <c r="C292" s="8"/>
      <c r="D292" s="8"/>
      <c r="E292" s="8"/>
      <c r="F292" s="8"/>
      <c r="G292" s="8"/>
      <c r="H292" s="8"/>
      <c r="I292" s="8"/>
      <c r="J292" s="8"/>
    </row>
    <row r="293" spans="2:11" s="7" customFormat="1" x14ac:dyDescent="0.25">
      <c r="B293" s="8"/>
      <c r="C293" s="8"/>
      <c r="D293" s="8"/>
      <c r="E293" s="8"/>
      <c r="F293" s="8"/>
      <c r="G293" s="8"/>
      <c r="H293" s="8"/>
      <c r="I293" s="8"/>
      <c r="J293" s="8"/>
    </row>
    <row r="294" spans="2:11" s="7" customFormat="1" x14ac:dyDescent="0.25">
      <c r="B294" s="8"/>
      <c r="C294" s="8"/>
      <c r="D294" s="8"/>
      <c r="E294" s="8"/>
      <c r="F294" s="8"/>
      <c r="G294" s="8"/>
      <c r="H294" s="8"/>
      <c r="I294" s="8"/>
      <c r="J294" s="8"/>
    </row>
    <row r="295" spans="2:11" s="7" customFormat="1" x14ac:dyDescent="0.25">
      <c r="B295" s="8"/>
      <c r="C295" s="8"/>
      <c r="D295" s="8"/>
      <c r="E295" s="8"/>
      <c r="F295" s="8"/>
      <c r="G295" s="8"/>
      <c r="H295" s="213"/>
      <c r="I295" s="213"/>
      <c r="J295" s="8"/>
    </row>
    <row r="296" spans="2:11" s="7" customFormat="1" x14ac:dyDescent="0.25">
      <c r="B296" s="8"/>
      <c r="C296" s="8"/>
      <c r="D296" s="8"/>
      <c r="E296" s="8"/>
      <c r="F296" s="8"/>
      <c r="G296" s="8"/>
      <c r="H296" s="213"/>
      <c r="I296" s="213"/>
      <c r="J296" s="8"/>
    </row>
    <row r="297" spans="2:11" s="7" customFormat="1" x14ac:dyDescent="0.25"/>
    <row r="298" spans="2:11" s="7" customFormat="1" x14ac:dyDescent="0.25"/>
    <row r="299" spans="2:11" s="7" customFormat="1" x14ac:dyDescent="0.25">
      <c r="B299" s="8"/>
      <c r="C299" s="8"/>
      <c r="D299" s="8"/>
      <c r="E299" s="8"/>
      <c r="F299" s="8"/>
      <c r="G299" s="8"/>
      <c r="H299" s="8"/>
      <c r="I299" s="8"/>
      <c r="J299" s="8"/>
    </row>
    <row r="300" spans="2:11" s="7" customFormat="1" x14ac:dyDescent="0.25">
      <c r="B300" s="8"/>
      <c r="C300" s="8"/>
      <c r="D300" s="8"/>
      <c r="E300" s="8"/>
      <c r="F300" s="8"/>
      <c r="G300" s="8"/>
      <c r="H300" s="8"/>
      <c r="I300" s="8"/>
      <c r="J300" s="8"/>
    </row>
    <row r="301" spans="2:11" s="7" customFormat="1" x14ac:dyDescent="0.25">
      <c r="B301" s="8"/>
      <c r="C301" s="8"/>
      <c r="D301" s="8"/>
      <c r="E301" s="8"/>
      <c r="F301" s="8"/>
      <c r="G301" s="8"/>
      <c r="H301" s="8"/>
      <c r="I301" s="8"/>
      <c r="J301" s="8"/>
    </row>
    <row r="302" spans="2:11" s="7" customFormat="1" x14ac:dyDescent="0.25"/>
    <row r="303" spans="2:11" s="7" customFormat="1" x14ac:dyDescent="0.25"/>
    <row r="304" spans="2:11" s="7" customFormat="1" x14ac:dyDescent="0.25"/>
    <row r="305" spans="3:9" s="7" customFormat="1" x14ac:dyDescent="0.25"/>
    <row r="306" spans="3:9" s="7" customFormat="1" x14ac:dyDescent="0.25"/>
    <row r="307" spans="3:9" x14ac:dyDescent="0.25">
      <c r="G307" s="221"/>
    </row>
    <row r="308" spans="3:9" x14ac:dyDescent="0.25">
      <c r="G308" s="221"/>
    </row>
    <row r="309" spans="3:9" x14ac:dyDescent="0.25">
      <c r="G309" s="221"/>
    </row>
    <row r="310" spans="3:9" x14ac:dyDescent="0.25">
      <c r="G310" s="221"/>
    </row>
    <row r="311" spans="3:9" ht="21" x14ac:dyDescent="0.35">
      <c r="C311" s="222"/>
      <c r="G311" s="223"/>
      <c r="H311" s="223"/>
      <c r="I311" s="223"/>
    </row>
    <row r="312" spans="3:9" ht="21" x14ac:dyDescent="0.35">
      <c r="C312" s="222"/>
      <c r="G312" s="224"/>
      <c r="H312" s="224"/>
      <c r="I312" s="224"/>
    </row>
    <row r="313" spans="3:9" x14ac:dyDescent="0.25">
      <c r="C313" s="225"/>
      <c r="G313" s="7"/>
      <c r="H313" s="7"/>
      <c r="I313" s="7"/>
    </row>
    <row r="314" spans="3:9" x14ac:dyDescent="0.25">
      <c r="C314" s="225"/>
      <c r="G314" s="7"/>
      <c r="H314" s="7"/>
      <c r="I314" s="7"/>
    </row>
    <row r="315" spans="3:9" x14ac:dyDescent="0.25">
      <c r="G315" s="226"/>
      <c r="H315" s="226"/>
      <c r="I315" s="226"/>
    </row>
    <row r="316" spans="3:9" x14ac:dyDescent="0.25">
      <c r="G316" s="226"/>
      <c r="H316" s="226"/>
      <c r="I316" s="226"/>
    </row>
    <row r="317" spans="3:9" x14ac:dyDescent="0.25">
      <c r="G317" s="226"/>
      <c r="H317" s="226"/>
      <c r="I317" s="226"/>
    </row>
    <row r="318" spans="3:9" x14ac:dyDescent="0.25">
      <c r="C318" s="225"/>
      <c r="G318" s="226"/>
      <c r="H318" s="226"/>
      <c r="I318" s="226"/>
    </row>
    <row r="319" spans="3:9" x14ac:dyDescent="0.25">
      <c r="G319" s="226"/>
      <c r="H319" s="226"/>
      <c r="I319" s="226"/>
    </row>
    <row r="320" spans="3:9" x14ac:dyDescent="0.25">
      <c r="C320" s="225"/>
      <c r="G320" s="226"/>
      <c r="H320" s="226"/>
      <c r="I320" s="226"/>
    </row>
    <row r="321" spans="3:9" x14ac:dyDescent="0.25">
      <c r="G321" s="226"/>
      <c r="H321" s="226"/>
      <c r="I321" s="226"/>
    </row>
    <row r="322" spans="3:9" x14ac:dyDescent="0.25">
      <c r="G322" s="226"/>
      <c r="H322" s="226"/>
      <c r="I322" s="226"/>
    </row>
    <row r="323" spans="3:9" x14ac:dyDescent="0.25">
      <c r="G323" s="226"/>
      <c r="H323" s="226"/>
      <c r="I323" s="226"/>
    </row>
    <row r="324" spans="3:9" x14ac:dyDescent="0.25">
      <c r="G324" s="227"/>
      <c r="H324" s="227"/>
      <c r="I324" s="227"/>
    </row>
    <row r="325" spans="3:9" x14ac:dyDescent="0.25">
      <c r="G325" s="227"/>
      <c r="H325" s="227"/>
      <c r="I325" s="227"/>
    </row>
    <row r="326" spans="3:9" x14ac:dyDescent="0.25">
      <c r="C326" s="225"/>
      <c r="G326" s="227"/>
      <c r="H326" s="227"/>
      <c r="I326" s="227"/>
    </row>
    <row r="327" spans="3:9" x14ac:dyDescent="0.25">
      <c r="G327" s="227"/>
      <c r="H327" s="227"/>
      <c r="I327" s="227"/>
    </row>
    <row r="328" spans="3:9" x14ac:dyDescent="0.25">
      <c r="C328" s="225"/>
      <c r="G328" s="227"/>
      <c r="H328" s="227"/>
      <c r="I328" s="227"/>
    </row>
    <row r="329" spans="3:9" x14ac:dyDescent="0.25">
      <c r="G329" s="227"/>
      <c r="H329" s="227"/>
      <c r="I329" s="227"/>
    </row>
    <row r="330" spans="3:9" x14ac:dyDescent="0.25">
      <c r="G330" s="227"/>
      <c r="H330" s="227"/>
      <c r="I330" s="227"/>
    </row>
    <row r="331" spans="3:9" x14ac:dyDescent="0.25">
      <c r="G331" s="227"/>
      <c r="H331" s="227"/>
      <c r="I331" s="227"/>
    </row>
    <row r="332" spans="3:9" x14ac:dyDescent="0.25">
      <c r="C332" s="225"/>
      <c r="G332" s="227"/>
      <c r="H332" s="227"/>
      <c r="I332" s="227"/>
    </row>
    <row r="333" spans="3:9" x14ac:dyDescent="0.25">
      <c r="G333" s="7"/>
      <c r="H333" s="7"/>
      <c r="I333" s="7"/>
    </row>
    <row r="334" spans="3:9" x14ac:dyDescent="0.25">
      <c r="G334" s="221"/>
    </row>
    <row r="335" spans="3:9" x14ac:dyDescent="0.25">
      <c r="G335" s="221"/>
    </row>
    <row r="336" spans="3:9" x14ac:dyDescent="0.25">
      <c r="G336" s="221"/>
    </row>
    <row r="337" spans="3:9" x14ac:dyDescent="0.25">
      <c r="G337" s="221"/>
    </row>
    <row r="338" spans="3:9" x14ac:dyDescent="0.25">
      <c r="G338" s="221"/>
    </row>
    <row r="339" spans="3:9" x14ac:dyDescent="0.25">
      <c r="G339" s="221"/>
    </row>
    <row r="340" spans="3:9" x14ac:dyDescent="0.25">
      <c r="G340" s="221"/>
    </row>
    <row r="341" spans="3:9" x14ac:dyDescent="0.25">
      <c r="G341" s="221"/>
    </row>
    <row r="342" spans="3:9" ht="15.75" x14ac:dyDescent="0.25">
      <c r="G342" s="223"/>
      <c r="H342" s="223"/>
      <c r="I342" s="223"/>
    </row>
    <row r="343" spans="3:9" ht="15.75" x14ac:dyDescent="0.25">
      <c r="C343" s="225"/>
      <c r="D343" s="225"/>
      <c r="E343" s="225"/>
      <c r="F343" s="225"/>
      <c r="G343" s="224"/>
      <c r="H343" s="224"/>
      <c r="I343" s="224"/>
    </row>
    <row r="344" spans="3:9" x14ac:dyDescent="0.25">
      <c r="G344" s="221"/>
      <c r="H344" s="221"/>
      <c r="I344" s="221"/>
    </row>
    <row r="345" spans="3:9" x14ac:dyDescent="0.25">
      <c r="G345" s="221"/>
      <c r="H345" s="221"/>
      <c r="I345" s="221"/>
    </row>
    <row r="346" spans="3:9" x14ac:dyDescent="0.25">
      <c r="G346" s="221"/>
      <c r="H346" s="221"/>
      <c r="I346" s="221"/>
    </row>
    <row r="347" spans="3:9" x14ac:dyDescent="0.25">
      <c r="G347" s="221"/>
      <c r="H347" s="221"/>
      <c r="I347" s="221"/>
    </row>
    <row r="348" spans="3:9" x14ac:dyDescent="0.25">
      <c r="G348" s="221"/>
      <c r="H348" s="221"/>
      <c r="I348" s="221"/>
    </row>
    <row r="349" spans="3:9" x14ac:dyDescent="0.25">
      <c r="G349" s="221"/>
      <c r="H349" s="221"/>
      <c r="I349" s="221"/>
    </row>
    <row r="350" spans="3:9" x14ac:dyDescent="0.25">
      <c r="G350" s="221"/>
      <c r="H350" s="221"/>
      <c r="I350" s="221"/>
    </row>
    <row r="351" spans="3:9" x14ac:dyDescent="0.25">
      <c r="G351" s="221"/>
      <c r="H351" s="221"/>
      <c r="I351" s="221"/>
    </row>
    <row r="352" spans="3:9" x14ac:dyDescent="0.25">
      <c r="G352" s="221"/>
      <c r="H352" s="221"/>
      <c r="I352" s="221"/>
    </row>
    <row r="353" spans="3:9" x14ac:dyDescent="0.25">
      <c r="G353" s="221"/>
      <c r="H353" s="221"/>
      <c r="I353" s="221"/>
    </row>
    <row r="354" spans="3:9" x14ac:dyDescent="0.25">
      <c r="G354" s="221"/>
      <c r="H354" s="221"/>
      <c r="I354" s="221"/>
    </row>
    <row r="355" spans="3:9" x14ac:dyDescent="0.25">
      <c r="G355" s="221"/>
      <c r="H355" s="221"/>
      <c r="I355" s="221"/>
    </row>
    <row r="356" spans="3:9" x14ac:dyDescent="0.25">
      <c r="G356" s="221"/>
      <c r="H356" s="221"/>
      <c r="I356" s="221"/>
    </row>
    <row r="357" spans="3:9" x14ac:dyDescent="0.25">
      <c r="G357" s="221"/>
      <c r="H357" s="221"/>
      <c r="I357" s="221"/>
    </row>
    <row r="358" spans="3:9" ht="21" x14ac:dyDescent="0.35">
      <c r="C358" s="222"/>
      <c r="G358" s="223"/>
      <c r="H358" s="223"/>
      <c r="I358" s="223"/>
    </row>
    <row r="359" spans="3:9" ht="21" x14ac:dyDescent="0.35">
      <c r="C359" s="222"/>
      <c r="G359" s="224"/>
      <c r="H359" s="224"/>
      <c r="I359" s="224"/>
    </row>
    <row r="360" spans="3:9" x14ac:dyDescent="0.25">
      <c r="C360" s="225"/>
      <c r="G360" s="7"/>
      <c r="H360" s="7"/>
      <c r="I360" s="7"/>
    </row>
    <row r="361" spans="3:9" x14ac:dyDescent="0.25">
      <c r="C361" s="225"/>
      <c r="G361" s="7"/>
      <c r="H361" s="7"/>
      <c r="I361" s="7"/>
    </row>
    <row r="362" spans="3:9" x14ac:dyDescent="0.25">
      <c r="G362" s="226"/>
      <c r="H362" s="226"/>
      <c r="I362" s="226"/>
    </row>
    <row r="363" spans="3:9" x14ac:dyDescent="0.25">
      <c r="G363" s="226"/>
      <c r="H363" s="226"/>
      <c r="I363" s="226"/>
    </row>
    <row r="364" spans="3:9" x14ac:dyDescent="0.25">
      <c r="G364" s="226"/>
      <c r="H364" s="226"/>
      <c r="I364" s="226"/>
    </row>
    <row r="365" spans="3:9" x14ac:dyDescent="0.25">
      <c r="C365" s="225"/>
      <c r="G365" s="226"/>
      <c r="H365" s="226"/>
      <c r="I365" s="226"/>
    </row>
    <row r="366" spans="3:9" x14ac:dyDescent="0.25">
      <c r="G366" s="226"/>
      <c r="H366" s="226"/>
      <c r="I366" s="226"/>
    </row>
    <row r="367" spans="3:9" x14ac:dyDescent="0.25">
      <c r="C367" s="225"/>
      <c r="G367" s="226"/>
      <c r="H367" s="226"/>
      <c r="I367" s="226"/>
    </row>
    <row r="368" spans="3:9" x14ac:dyDescent="0.25">
      <c r="G368" s="226"/>
      <c r="H368" s="226"/>
      <c r="I368" s="226"/>
    </row>
    <row r="369" spans="3:9" x14ac:dyDescent="0.25">
      <c r="G369" s="226"/>
      <c r="H369" s="226"/>
      <c r="I369" s="226"/>
    </row>
    <row r="370" spans="3:9" x14ac:dyDescent="0.25">
      <c r="G370" s="226"/>
      <c r="H370" s="226"/>
      <c r="I370" s="226"/>
    </row>
    <row r="371" spans="3:9" x14ac:dyDescent="0.25">
      <c r="G371" s="227"/>
      <c r="H371" s="227"/>
      <c r="I371" s="227"/>
    </row>
    <row r="372" spans="3:9" x14ac:dyDescent="0.25">
      <c r="G372" s="227"/>
      <c r="H372" s="227"/>
      <c r="I372" s="227"/>
    </row>
    <row r="373" spans="3:9" x14ac:dyDescent="0.25">
      <c r="C373" s="225"/>
      <c r="G373" s="227"/>
      <c r="H373" s="227"/>
      <c r="I373" s="227"/>
    </row>
    <row r="374" spans="3:9" x14ac:dyDescent="0.25">
      <c r="G374" s="227"/>
      <c r="H374" s="227"/>
      <c r="I374" s="227"/>
    </row>
    <row r="375" spans="3:9" x14ac:dyDescent="0.25">
      <c r="C375" s="225"/>
      <c r="G375" s="227"/>
      <c r="H375" s="227"/>
      <c r="I375" s="227"/>
    </row>
    <row r="376" spans="3:9" x14ac:dyDescent="0.25">
      <c r="G376" s="227"/>
      <c r="H376" s="227"/>
      <c r="I376" s="227"/>
    </row>
    <row r="377" spans="3:9" x14ac:dyDescent="0.25">
      <c r="G377" s="227"/>
      <c r="H377" s="227"/>
      <c r="I377" s="227"/>
    </row>
    <row r="378" spans="3:9" x14ac:dyDescent="0.25">
      <c r="G378" s="227"/>
      <c r="H378" s="227"/>
      <c r="I378" s="227"/>
    </row>
    <row r="379" spans="3:9" x14ac:dyDescent="0.25">
      <c r="C379" s="225"/>
      <c r="G379" s="227"/>
      <c r="H379" s="227"/>
      <c r="I379" s="227"/>
    </row>
    <row r="380" spans="3:9" x14ac:dyDescent="0.25">
      <c r="G380" s="7"/>
      <c r="H380" s="7"/>
      <c r="I380" s="7"/>
    </row>
    <row r="381" spans="3:9" x14ac:dyDescent="0.25">
      <c r="G381" s="2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1A95-2F6B-4274-A8CF-41F794643316}">
  <sheetPr>
    <tabColor rgb="FFFFFF00"/>
  </sheetPr>
  <dimension ref="A1:J363"/>
  <sheetViews>
    <sheetView zoomScale="140" zoomScaleNormal="140" workbookViewId="0"/>
  </sheetViews>
  <sheetFormatPr defaultRowHeight="15" x14ac:dyDescent="0.25"/>
  <cols>
    <col min="1" max="1" width="4.85546875" customWidth="1"/>
    <col min="2" max="2" width="5.7109375" customWidth="1"/>
    <col min="3" max="3" width="6" customWidth="1"/>
    <col min="5" max="5" width="7.140625" customWidth="1"/>
    <col min="6" max="6" width="12.7109375" style="2" customWidth="1"/>
    <col min="7" max="9" width="12.7109375" customWidth="1"/>
    <col min="10" max="10" width="14.28515625" customWidth="1"/>
  </cols>
  <sheetData>
    <row r="1" spans="1:1" ht="23.25" x14ac:dyDescent="0.35">
      <c r="A1" s="238" t="s">
        <v>0</v>
      </c>
    </row>
    <row r="12" spans="1:1" ht="18.75" x14ac:dyDescent="0.3">
      <c r="A12" s="239" t="s">
        <v>107</v>
      </c>
    </row>
    <row r="15" spans="1:1" ht="15.75" x14ac:dyDescent="0.25">
      <c r="A15" s="240" t="s">
        <v>108</v>
      </c>
    </row>
    <row r="29" spans="1:10" x14ac:dyDescent="0.25">
      <c r="A29" s="241" t="s">
        <v>109</v>
      </c>
      <c r="B29" s="242"/>
      <c r="C29" s="242"/>
      <c r="D29" s="242"/>
      <c r="E29" s="242"/>
      <c r="F29" s="243"/>
      <c r="G29" s="242"/>
      <c r="H29" s="242"/>
      <c r="I29" s="242"/>
      <c r="J29" s="244"/>
    </row>
    <row r="30" spans="1:10" x14ac:dyDescent="0.25">
      <c r="A30" s="245" t="s">
        <v>110</v>
      </c>
      <c r="B30" s="231"/>
      <c r="C30" s="231"/>
      <c r="D30" s="231"/>
      <c r="E30" s="231"/>
      <c r="F30" s="233"/>
      <c r="G30" s="231"/>
      <c r="H30" s="231"/>
      <c r="I30" s="231"/>
      <c r="J30" s="246"/>
    </row>
    <row r="31" spans="1:10" x14ac:dyDescent="0.25">
      <c r="A31" s="245" t="s">
        <v>111</v>
      </c>
      <c r="B31" s="231"/>
      <c r="C31" s="231"/>
      <c r="D31" s="231"/>
      <c r="E31" s="231"/>
      <c r="F31" s="233"/>
      <c r="G31" s="231"/>
      <c r="H31" s="231"/>
      <c r="I31" s="231"/>
      <c r="J31" s="246"/>
    </row>
    <row r="32" spans="1:10" x14ac:dyDescent="0.25">
      <c r="A32" s="245"/>
      <c r="B32" s="231"/>
      <c r="C32" s="231"/>
      <c r="D32" s="231"/>
      <c r="E32" s="231"/>
      <c r="F32" s="233"/>
      <c r="G32" s="231"/>
      <c r="H32" s="231"/>
      <c r="I32" s="231"/>
      <c r="J32" s="246"/>
    </row>
    <row r="33" spans="1:10" x14ac:dyDescent="0.25">
      <c r="A33" s="245" t="s">
        <v>112</v>
      </c>
      <c r="B33" s="231"/>
      <c r="C33" s="231"/>
      <c r="D33" s="231"/>
      <c r="E33" s="231"/>
      <c r="F33" s="233"/>
      <c r="G33" s="231"/>
      <c r="H33" s="231"/>
      <c r="I33" s="231"/>
      <c r="J33" s="246"/>
    </row>
    <row r="34" spans="1:10" x14ac:dyDescent="0.25">
      <c r="A34" s="247" t="s">
        <v>113</v>
      </c>
      <c r="B34" s="248"/>
      <c r="C34" s="248"/>
      <c r="D34" s="248"/>
      <c r="E34" s="248"/>
      <c r="F34" s="236"/>
      <c r="G34" s="248"/>
      <c r="H34" s="248"/>
      <c r="I34" s="248"/>
      <c r="J34" s="249"/>
    </row>
    <row r="36" spans="1:10" ht="18.75" x14ac:dyDescent="0.3">
      <c r="A36" s="250" t="s">
        <v>0</v>
      </c>
      <c r="B36" s="251"/>
      <c r="C36" s="251"/>
      <c r="D36" s="251"/>
      <c r="E36" s="251"/>
      <c r="F36" s="252"/>
      <c r="G36" s="251"/>
      <c r="H36" s="251"/>
      <c r="I36" s="251"/>
      <c r="J36" s="253"/>
    </row>
    <row r="37" spans="1:10" ht="18.75" x14ac:dyDescent="0.3">
      <c r="A37" s="254" t="s">
        <v>114</v>
      </c>
      <c r="B37" s="255"/>
      <c r="C37" s="255"/>
      <c r="D37" s="255"/>
      <c r="E37" s="255"/>
      <c r="F37" s="256"/>
      <c r="G37" s="255"/>
      <c r="H37" s="255"/>
      <c r="I37" s="255"/>
      <c r="J37" s="257"/>
    </row>
    <row r="38" spans="1:10" ht="18.75" x14ac:dyDescent="0.3">
      <c r="A38" s="254" t="s">
        <v>115</v>
      </c>
      <c r="B38" s="255"/>
      <c r="C38" s="255"/>
      <c r="D38" s="255"/>
      <c r="E38" s="255"/>
      <c r="F38" s="256"/>
      <c r="G38" s="255"/>
      <c r="H38" s="255"/>
      <c r="I38" s="255"/>
      <c r="J38" s="257"/>
    </row>
    <row r="39" spans="1:10" x14ac:dyDescent="0.25">
      <c r="A39" s="258"/>
      <c r="B39" s="259"/>
      <c r="C39" s="259"/>
      <c r="D39" s="259"/>
      <c r="E39" s="259"/>
      <c r="F39" s="260"/>
      <c r="G39" s="259"/>
      <c r="H39" s="259"/>
      <c r="I39" s="259"/>
      <c r="J39" s="261"/>
    </row>
    <row r="40" spans="1:10" x14ac:dyDescent="0.25">
      <c r="A40" s="258"/>
      <c r="B40" s="259"/>
      <c r="C40" s="259"/>
      <c r="D40" s="259"/>
      <c r="E40" s="259"/>
      <c r="F40" s="118" t="s">
        <v>116</v>
      </c>
      <c r="G40" s="262" t="s">
        <v>117</v>
      </c>
      <c r="H40" s="262"/>
      <c r="I40" s="262"/>
      <c r="J40" s="263"/>
    </row>
    <row r="41" spans="1:10" x14ac:dyDescent="0.25">
      <c r="A41" s="258"/>
      <c r="B41" s="259"/>
      <c r="C41" s="259"/>
      <c r="D41" s="259"/>
      <c r="E41" s="259"/>
      <c r="F41" s="115" t="s">
        <v>118</v>
      </c>
      <c r="G41" s="264" t="s">
        <v>119</v>
      </c>
      <c r="H41" s="264" t="s">
        <v>120</v>
      </c>
      <c r="I41" s="264" t="s">
        <v>121</v>
      </c>
      <c r="J41" s="265" t="s">
        <v>122</v>
      </c>
    </row>
    <row r="42" spans="1:10" x14ac:dyDescent="0.25">
      <c r="A42" s="258" t="s">
        <v>123</v>
      </c>
      <c r="B42" s="259"/>
      <c r="C42" s="259"/>
      <c r="D42" s="259"/>
      <c r="E42" s="259"/>
      <c r="F42" s="260">
        <v>1050000</v>
      </c>
      <c r="G42" s="260">
        <v>660000</v>
      </c>
      <c r="H42" s="260">
        <v>1975000</v>
      </c>
      <c r="I42" s="260">
        <v>775000</v>
      </c>
      <c r="J42" s="266">
        <f>SUM(F42:I42)</f>
        <v>4460000</v>
      </c>
    </row>
    <row r="43" spans="1:10" x14ac:dyDescent="0.25">
      <c r="A43" s="258"/>
      <c r="B43" s="259" t="s">
        <v>124</v>
      </c>
      <c r="C43" s="259"/>
      <c r="D43" s="259"/>
      <c r="E43" s="259"/>
      <c r="F43" s="267">
        <v>550000</v>
      </c>
      <c r="G43" s="267">
        <v>435000</v>
      </c>
      <c r="H43" s="267">
        <v>1225000</v>
      </c>
      <c r="I43" s="267">
        <v>420000</v>
      </c>
      <c r="J43" s="268">
        <f t="shared" ref="J43" si="0">SUM(F43:I43)</f>
        <v>2630000</v>
      </c>
    </row>
    <row r="44" spans="1:10" x14ac:dyDescent="0.25">
      <c r="A44" s="258"/>
      <c r="B44" s="259" t="s">
        <v>54</v>
      </c>
      <c r="C44" s="259"/>
      <c r="D44" s="259"/>
      <c r="E44" s="259"/>
      <c r="F44" s="260">
        <f>+F42-F43</f>
        <v>500000</v>
      </c>
      <c r="G44" s="260">
        <f t="shared" ref="G44:J44" si="1">+G42-G43</f>
        <v>225000</v>
      </c>
      <c r="H44" s="260">
        <f t="shared" si="1"/>
        <v>750000</v>
      </c>
      <c r="I44" s="260">
        <f t="shared" si="1"/>
        <v>355000</v>
      </c>
      <c r="J44" s="266">
        <f t="shared" si="1"/>
        <v>1830000</v>
      </c>
    </row>
    <row r="45" spans="1:10" x14ac:dyDescent="0.25">
      <c r="A45" s="258" t="s">
        <v>125</v>
      </c>
      <c r="B45" s="259"/>
      <c r="C45" s="259"/>
      <c r="D45" s="259"/>
      <c r="E45" s="259"/>
      <c r="F45" s="260"/>
      <c r="G45" s="260"/>
      <c r="H45" s="260"/>
      <c r="I45" s="260"/>
      <c r="J45" s="266"/>
    </row>
    <row r="46" spans="1:10" x14ac:dyDescent="0.25">
      <c r="A46" s="258"/>
      <c r="B46" s="259" t="s">
        <v>126</v>
      </c>
      <c r="C46" s="259"/>
      <c r="D46" s="259"/>
      <c r="E46" s="259"/>
      <c r="F46" s="260">
        <v>20000</v>
      </c>
      <c r="G46" s="260">
        <v>35000</v>
      </c>
      <c r="H46" s="260">
        <v>21000</v>
      </c>
      <c r="I46" s="260">
        <v>29800</v>
      </c>
      <c r="J46" s="266">
        <f>SUM(F46:I46)</f>
        <v>105800</v>
      </c>
    </row>
    <row r="47" spans="1:10" x14ac:dyDescent="0.25">
      <c r="A47" s="258"/>
      <c r="B47" s="259" t="s">
        <v>127</v>
      </c>
      <c r="C47" s="259"/>
      <c r="D47" s="259"/>
      <c r="E47" s="259"/>
      <c r="F47" s="260">
        <v>24700</v>
      </c>
      <c r="G47" s="260">
        <v>14800</v>
      </c>
      <c r="H47" s="260">
        <v>10470</v>
      </c>
      <c r="I47" s="260">
        <v>6580</v>
      </c>
      <c r="J47" s="266">
        <f t="shared" ref="J47:J53" si="2">SUM(F47:I47)</f>
        <v>56550</v>
      </c>
    </row>
    <row r="48" spans="1:10" x14ac:dyDescent="0.25">
      <c r="A48" s="258"/>
      <c r="B48" s="259" t="s">
        <v>128</v>
      </c>
      <c r="C48" s="259"/>
      <c r="D48" s="259"/>
      <c r="E48" s="259"/>
      <c r="F48" s="260">
        <v>32000</v>
      </c>
      <c r="G48" s="260">
        <v>54300</v>
      </c>
      <c r="H48" s="260">
        <v>48600</v>
      </c>
      <c r="I48" s="260">
        <v>49000</v>
      </c>
      <c r="J48" s="266">
        <f t="shared" si="2"/>
        <v>183900</v>
      </c>
    </row>
    <row r="49" spans="1:10" x14ac:dyDescent="0.25">
      <c r="A49" s="258"/>
      <c r="B49" s="259" t="s">
        <v>129</v>
      </c>
      <c r="C49" s="259"/>
      <c r="D49" s="259"/>
      <c r="E49" s="259"/>
      <c r="F49" s="260">
        <v>85000</v>
      </c>
      <c r="G49" s="260">
        <v>70000</v>
      </c>
      <c r="H49" s="260">
        <v>250000</v>
      </c>
      <c r="I49" s="260">
        <v>110000</v>
      </c>
      <c r="J49" s="266">
        <f t="shared" si="2"/>
        <v>515000</v>
      </c>
    </row>
    <row r="50" spans="1:10" x14ac:dyDescent="0.25">
      <c r="A50" s="258"/>
      <c r="B50" s="259" t="s">
        <v>130</v>
      </c>
      <c r="C50" s="259"/>
      <c r="D50" s="259"/>
      <c r="E50" s="259"/>
      <c r="F50" s="260">
        <v>40000</v>
      </c>
      <c r="G50" s="260">
        <v>47900</v>
      </c>
      <c r="H50" s="260">
        <v>45000</v>
      </c>
      <c r="I50" s="260">
        <v>30000</v>
      </c>
      <c r="J50" s="266">
        <f t="shared" si="2"/>
        <v>162900</v>
      </c>
    </row>
    <row r="51" spans="1:10" x14ac:dyDescent="0.25">
      <c r="A51" s="258"/>
      <c r="B51" s="259" t="s">
        <v>131</v>
      </c>
      <c r="C51" s="259"/>
      <c r="D51" s="259"/>
      <c r="E51" s="259"/>
      <c r="F51" s="267">
        <v>100000</v>
      </c>
      <c r="G51" s="267">
        <v>90000</v>
      </c>
      <c r="H51" s="267">
        <v>200000</v>
      </c>
      <c r="I51" s="267">
        <v>70000</v>
      </c>
      <c r="J51" s="268">
        <f t="shared" si="2"/>
        <v>460000</v>
      </c>
    </row>
    <row r="52" spans="1:10" x14ac:dyDescent="0.25">
      <c r="A52" s="258"/>
      <c r="B52" s="259" t="s">
        <v>132</v>
      </c>
      <c r="C52" s="259"/>
      <c r="D52" s="259"/>
      <c r="E52" s="259"/>
      <c r="F52" s="269">
        <f>SUM(F46:F51)</f>
        <v>301700</v>
      </c>
      <c r="G52" s="269">
        <f t="shared" ref="G52:I52" si="3">SUM(G46:G51)</f>
        <v>312000</v>
      </c>
      <c r="H52" s="269">
        <f t="shared" si="3"/>
        <v>575070</v>
      </c>
      <c r="I52" s="269">
        <f t="shared" si="3"/>
        <v>295380</v>
      </c>
      <c r="J52" s="270">
        <f t="shared" si="2"/>
        <v>1484150</v>
      </c>
    </row>
    <row r="53" spans="1:10" x14ac:dyDescent="0.25">
      <c r="A53" s="258" t="s">
        <v>57</v>
      </c>
      <c r="B53" s="259"/>
      <c r="C53" s="259"/>
      <c r="D53" s="259"/>
      <c r="E53" s="259"/>
      <c r="F53" s="260">
        <f>+F44-F52</f>
        <v>198300</v>
      </c>
      <c r="G53" s="271">
        <f t="shared" ref="G53:I53" si="4">+G44-G52</f>
        <v>-87000</v>
      </c>
      <c r="H53" s="260">
        <f t="shared" si="4"/>
        <v>174930</v>
      </c>
      <c r="I53" s="114">
        <f t="shared" si="4"/>
        <v>59620</v>
      </c>
      <c r="J53" s="266">
        <f t="shared" si="2"/>
        <v>345850</v>
      </c>
    </row>
    <row r="54" spans="1:10" x14ac:dyDescent="0.25">
      <c r="A54" s="272"/>
      <c r="B54" s="273"/>
      <c r="C54" s="273"/>
      <c r="D54" s="273"/>
      <c r="E54" s="273"/>
      <c r="F54" s="267"/>
      <c r="G54" s="273"/>
      <c r="H54" s="273"/>
      <c r="I54" s="273"/>
      <c r="J54" s="274"/>
    </row>
    <row r="55" spans="1:10" x14ac:dyDescent="0.25">
      <c r="F55" s="221"/>
    </row>
    <row r="56" spans="1:10" x14ac:dyDescent="0.25">
      <c r="F56" s="221"/>
    </row>
    <row r="57" spans="1:10" x14ac:dyDescent="0.25">
      <c r="F57" s="221"/>
    </row>
    <row r="58" spans="1:10" x14ac:dyDescent="0.25">
      <c r="F58" s="221"/>
    </row>
    <row r="59" spans="1:10" x14ac:dyDescent="0.25">
      <c r="F59" s="221"/>
    </row>
    <row r="60" spans="1:10" x14ac:dyDescent="0.25">
      <c r="F60" s="221"/>
    </row>
    <row r="61" spans="1:10" x14ac:dyDescent="0.25">
      <c r="F61" s="221"/>
    </row>
    <row r="62" spans="1:10" x14ac:dyDescent="0.25">
      <c r="F62" s="221"/>
    </row>
    <row r="63" spans="1:10" x14ac:dyDescent="0.25">
      <c r="B63" s="275"/>
      <c r="F63" s="221"/>
    </row>
    <row r="64" spans="1:10" ht="15.75" x14ac:dyDescent="0.25">
      <c r="A64" s="240" t="s">
        <v>133</v>
      </c>
      <c r="B64" s="275"/>
      <c r="F64" s="221"/>
    </row>
    <row r="65" spans="1:10" x14ac:dyDescent="0.25">
      <c r="A65" s="275"/>
      <c r="B65" s="275"/>
      <c r="F65" s="221"/>
    </row>
    <row r="66" spans="1:10" x14ac:dyDescent="0.25">
      <c r="A66" s="275"/>
      <c r="B66" s="275"/>
      <c r="F66" s="221"/>
    </row>
    <row r="67" spans="1:10" x14ac:dyDescent="0.25">
      <c r="A67" s="275"/>
      <c r="B67" s="275"/>
      <c r="F67" s="221"/>
    </row>
    <row r="68" spans="1:10" x14ac:dyDescent="0.25">
      <c r="A68" s="275"/>
      <c r="B68" s="275"/>
      <c r="F68" s="221"/>
    </row>
    <row r="69" spans="1:10" x14ac:dyDescent="0.25">
      <c r="A69" s="275"/>
      <c r="B69" s="275"/>
      <c r="F69" s="221"/>
    </row>
    <row r="70" spans="1:10" x14ac:dyDescent="0.25">
      <c r="A70" s="276" t="s">
        <v>134</v>
      </c>
      <c r="B70" s="277"/>
      <c r="C70" s="278"/>
      <c r="D70" s="278"/>
      <c r="E70" s="278"/>
      <c r="F70" s="279"/>
      <c r="G70" s="278"/>
      <c r="H70" s="278"/>
      <c r="I70" s="278"/>
      <c r="J70" s="280"/>
    </row>
    <row r="71" spans="1:10" x14ac:dyDescent="0.25">
      <c r="A71" s="281" t="s">
        <v>135</v>
      </c>
      <c r="B71" s="282"/>
      <c r="C71" s="283"/>
      <c r="D71" s="283"/>
      <c r="E71" s="283"/>
      <c r="F71" s="105"/>
      <c r="G71" s="283"/>
      <c r="H71" s="283"/>
      <c r="I71" s="283"/>
      <c r="J71" s="284"/>
    </row>
    <row r="72" spans="1:10" x14ac:dyDescent="0.25">
      <c r="A72" s="281"/>
      <c r="B72" s="282"/>
      <c r="C72" s="283"/>
      <c r="D72" s="283"/>
      <c r="E72" s="283"/>
      <c r="F72" s="105"/>
      <c r="G72" s="283"/>
      <c r="H72" s="283"/>
      <c r="I72" s="283"/>
      <c r="J72" s="284"/>
    </row>
    <row r="73" spans="1:10" x14ac:dyDescent="0.25">
      <c r="A73" s="281"/>
      <c r="B73" s="282"/>
      <c r="C73" s="283"/>
      <c r="D73" s="283"/>
      <c r="E73" s="283"/>
      <c r="F73" s="105"/>
      <c r="G73" s="283"/>
      <c r="H73" s="283"/>
      <c r="I73" s="283"/>
      <c r="J73" s="284"/>
    </row>
    <row r="74" spans="1:10" x14ac:dyDescent="0.25">
      <c r="A74" s="281"/>
      <c r="B74" s="282"/>
      <c r="C74" s="283"/>
      <c r="D74" s="283"/>
      <c r="E74" s="283"/>
      <c r="F74" s="285" t="s">
        <v>116</v>
      </c>
      <c r="G74" s="286" t="s">
        <v>117</v>
      </c>
      <c r="H74" s="286"/>
      <c r="I74" s="286"/>
      <c r="J74" s="287"/>
    </row>
    <row r="75" spans="1:10" x14ac:dyDescent="0.25">
      <c r="A75" s="281"/>
      <c r="B75" s="283"/>
      <c r="C75" s="283"/>
      <c r="D75" s="283"/>
      <c r="E75" s="283"/>
      <c r="F75" s="288" t="s">
        <v>118</v>
      </c>
      <c r="G75" s="289" t="s">
        <v>119</v>
      </c>
      <c r="H75" s="289" t="s">
        <v>120</v>
      </c>
      <c r="I75" s="289" t="s">
        <v>121</v>
      </c>
      <c r="J75" s="290" t="s">
        <v>136</v>
      </c>
    </row>
    <row r="76" spans="1:10" ht="15.75" x14ac:dyDescent="0.25">
      <c r="A76" s="281" t="s">
        <v>137</v>
      </c>
      <c r="B76" s="283"/>
      <c r="C76" s="283"/>
      <c r="D76" s="283"/>
      <c r="E76" s="283"/>
      <c r="F76" s="291"/>
      <c r="G76" s="292"/>
      <c r="H76" s="291"/>
      <c r="I76" s="292"/>
      <c r="J76" s="291"/>
    </row>
    <row r="77" spans="1:10" ht="15.75" x14ac:dyDescent="0.25">
      <c r="A77" s="281" t="s">
        <v>138</v>
      </c>
      <c r="B77" s="283"/>
      <c r="C77" s="283"/>
      <c r="D77" s="283"/>
      <c r="E77" s="283"/>
      <c r="F77" s="291"/>
      <c r="G77" s="293"/>
      <c r="H77" s="291"/>
      <c r="I77" s="291"/>
      <c r="J77" s="291"/>
    </row>
    <row r="78" spans="1:10" x14ac:dyDescent="0.25">
      <c r="A78" s="281"/>
      <c r="B78" s="283"/>
      <c r="C78" s="283"/>
      <c r="D78" s="283"/>
      <c r="E78" s="283"/>
      <c r="F78" s="105"/>
      <c r="G78" s="283"/>
      <c r="H78" s="283"/>
      <c r="I78" s="283"/>
      <c r="J78" s="284"/>
    </row>
    <row r="79" spans="1:10" x14ac:dyDescent="0.25">
      <c r="A79" s="294"/>
      <c r="B79" s="295"/>
      <c r="C79" s="295"/>
      <c r="D79" s="295"/>
      <c r="E79" s="295"/>
      <c r="F79" s="296"/>
      <c r="G79" s="295"/>
      <c r="H79" s="295"/>
      <c r="I79" s="295"/>
      <c r="J79" s="297"/>
    </row>
    <row r="80" spans="1:10" x14ac:dyDescent="0.25">
      <c r="F80" s="221"/>
    </row>
    <row r="81" spans="1:10" x14ac:dyDescent="0.25">
      <c r="F81" s="221"/>
    </row>
    <row r="82" spans="1:10" x14ac:dyDescent="0.25">
      <c r="F82" s="221"/>
    </row>
    <row r="83" spans="1:10" x14ac:dyDescent="0.25">
      <c r="F83" s="221"/>
    </row>
    <row r="84" spans="1:10" x14ac:dyDescent="0.25">
      <c r="A84" s="282" t="s">
        <v>139</v>
      </c>
      <c r="B84" s="282"/>
      <c r="C84" s="282"/>
      <c r="D84" s="282"/>
      <c r="E84" s="282"/>
      <c r="F84" s="14"/>
      <c r="G84" s="282"/>
      <c r="H84" s="282"/>
      <c r="I84" s="282"/>
      <c r="J84" s="282"/>
    </row>
    <row r="85" spans="1:10" x14ac:dyDescent="0.25">
      <c r="A85" s="282" t="s">
        <v>140</v>
      </c>
      <c r="B85" s="282"/>
      <c r="C85" s="282"/>
      <c r="D85" s="282"/>
      <c r="E85" s="282"/>
      <c r="F85" s="14"/>
      <c r="G85" s="282"/>
      <c r="H85" s="282"/>
      <c r="I85" s="282"/>
      <c r="J85" s="282"/>
    </row>
    <row r="86" spans="1:10" x14ac:dyDescent="0.25">
      <c r="F86" s="221"/>
    </row>
    <row r="87" spans="1:10" x14ac:dyDescent="0.25">
      <c r="F87" s="221"/>
    </row>
    <row r="88" spans="1:10" x14ac:dyDescent="0.25">
      <c r="F88" s="221"/>
    </row>
    <row r="89" spans="1:10" x14ac:dyDescent="0.25">
      <c r="A89" s="282" t="s">
        <v>141</v>
      </c>
      <c r="B89" s="282"/>
      <c r="C89" s="282"/>
      <c r="D89" s="282"/>
      <c r="E89" s="282"/>
      <c r="F89" s="14"/>
      <c r="G89" s="282"/>
      <c r="H89" s="282"/>
      <c r="I89" s="282"/>
      <c r="J89" s="282"/>
    </row>
    <row r="90" spans="1:10" x14ac:dyDescent="0.25">
      <c r="A90" s="282" t="s">
        <v>142</v>
      </c>
      <c r="B90" s="282"/>
      <c r="C90" s="282"/>
      <c r="D90" s="282"/>
      <c r="E90" s="282"/>
      <c r="F90" s="14"/>
      <c r="G90" s="282"/>
      <c r="H90" s="282"/>
      <c r="I90" s="282"/>
      <c r="J90" s="282"/>
    </row>
    <row r="91" spans="1:10" x14ac:dyDescent="0.25">
      <c r="F91" s="221"/>
    </row>
    <row r="92" spans="1:10" x14ac:dyDescent="0.25">
      <c r="F92" s="221"/>
    </row>
    <row r="93" spans="1:10" x14ac:dyDescent="0.25">
      <c r="F93" s="221"/>
    </row>
    <row r="94" spans="1:10" x14ac:dyDescent="0.25">
      <c r="F94" s="221"/>
    </row>
    <row r="95" spans="1:10" x14ac:dyDescent="0.25">
      <c r="F95" s="221"/>
    </row>
    <row r="96" spans="1:10" x14ac:dyDescent="0.25">
      <c r="F96" s="221"/>
    </row>
    <row r="97" spans="1:10" x14ac:dyDescent="0.25">
      <c r="F97" s="221"/>
    </row>
    <row r="98" spans="1:10" ht="15.75" x14ac:dyDescent="0.25">
      <c r="A98" s="298" t="s">
        <v>143</v>
      </c>
      <c r="B98" s="299"/>
      <c r="C98" s="299"/>
      <c r="D98" s="299"/>
      <c r="E98" s="299"/>
      <c r="F98" s="202"/>
      <c r="G98" s="299"/>
      <c r="H98" s="299"/>
      <c r="I98" s="299"/>
      <c r="J98" s="300"/>
    </row>
    <row r="99" spans="1:10" x14ac:dyDescent="0.25">
      <c r="A99" s="301"/>
      <c r="B99" s="302"/>
      <c r="C99" s="302"/>
      <c r="D99" s="302"/>
      <c r="E99" s="302"/>
      <c r="F99" s="80"/>
      <c r="G99" s="302"/>
      <c r="H99" s="302"/>
      <c r="I99" s="302"/>
      <c r="J99" s="303"/>
    </row>
    <row r="100" spans="1:10" x14ac:dyDescent="0.25">
      <c r="A100" s="301"/>
      <c r="B100" s="302"/>
      <c r="C100" s="302"/>
      <c r="D100" s="302"/>
      <c r="E100" s="302"/>
      <c r="F100" s="80"/>
      <c r="G100" s="302"/>
      <c r="H100" s="302"/>
      <c r="I100" s="302"/>
      <c r="J100" s="303"/>
    </row>
    <row r="101" spans="1:10" x14ac:dyDescent="0.25">
      <c r="A101" s="301"/>
      <c r="B101" s="302"/>
      <c r="C101" s="302"/>
      <c r="D101" s="302"/>
      <c r="E101" s="302"/>
      <c r="F101" s="80"/>
      <c r="G101" s="302"/>
      <c r="H101" s="302"/>
      <c r="I101" s="302"/>
      <c r="J101" s="303"/>
    </row>
    <row r="102" spans="1:10" x14ac:dyDescent="0.25">
      <c r="A102" s="301"/>
      <c r="B102" s="302"/>
      <c r="C102" s="302"/>
      <c r="D102" s="302"/>
      <c r="E102" s="302"/>
      <c r="F102" s="80"/>
      <c r="G102" s="302"/>
      <c r="H102" s="302"/>
      <c r="I102" s="302"/>
      <c r="J102" s="303"/>
    </row>
    <row r="103" spans="1:10" x14ac:dyDescent="0.25">
      <c r="A103" s="301"/>
      <c r="B103" s="302"/>
      <c r="C103" s="302"/>
      <c r="D103" s="302"/>
      <c r="E103" s="302"/>
      <c r="F103" s="80"/>
      <c r="G103" s="302"/>
      <c r="H103" s="302"/>
      <c r="I103" s="302"/>
      <c r="J103" s="303"/>
    </row>
    <row r="104" spans="1:10" x14ac:dyDescent="0.25">
      <c r="A104" s="304"/>
      <c r="B104" s="302"/>
      <c r="C104" s="302"/>
      <c r="D104" s="302"/>
      <c r="E104" s="302"/>
      <c r="F104" s="80"/>
      <c r="G104" s="302"/>
      <c r="H104" s="302"/>
      <c r="I104" s="302"/>
      <c r="J104" s="303"/>
    </row>
    <row r="105" spans="1:10" x14ac:dyDescent="0.25">
      <c r="A105" s="301"/>
      <c r="B105" s="302"/>
      <c r="C105" s="302"/>
      <c r="D105" s="302"/>
      <c r="E105" s="302"/>
      <c r="F105" s="80"/>
      <c r="G105" s="302"/>
      <c r="H105" s="302"/>
      <c r="I105" s="302"/>
      <c r="J105" s="303"/>
    </row>
    <row r="106" spans="1:10" x14ac:dyDescent="0.25">
      <c r="A106" s="301" t="s">
        <v>144</v>
      </c>
      <c r="B106" s="302"/>
      <c r="C106" s="302"/>
      <c r="D106" s="302"/>
      <c r="E106" s="302"/>
      <c r="F106" s="80"/>
      <c r="G106" s="302"/>
      <c r="H106" s="302"/>
      <c r="I106" s="302"/>
      <c r="J106" s="303"/>
    </row>
    <row r="107" spans="1:10" x14ac:dyDescent="0.25">
      <c r="A107" s="301"/>
      <c r="B107" s="302"/>
      <c r="C107" s="302"/>
      <c r="D107" s="302"/>
      <c r="E107" s="302"/>
      <c r="F107" s="80"/>
      <c r="G107" s="302"/>
      <c r="H107" s="302"/>
      <c r="I107" s="302"/>
      <c r="J107" s="303"/>
    </row>
    <row r="108" spans="1:10" x14ac:dyDescent="0.25">
      <c r="A108" s="301"/>
      <c r="B108" s="302" t="s">
        <v>145</v>
      </c>
      <c r="C108" s="302"/>
      <c r="D108" s="302"/>
      <c r="E108" s="302"/>
      <c r="F108" s="80"/>
      <c r="G108" s="302"/>
      <c r="H108" s="302"/>
      <c r="I108" s="302"/>
      <c r="J108" s="303"/>
    </row>
    <row r="109" spans="1:10" x14ac:dyDescent="0.25">
      <c r="A109" s="301"/>
      <c r="B109" s="302" t="s">
        <v>146</v>
      </c>
      <c r="C109" s="302"/>
      <c r="D109" s="302"/>
      <c r="E109" s="302"/>
      <c r="F109" s="80"/>
      <c r="G109" s="302"/>
      <c r="H109" s="302"/>
      <c r="I109" s="302"/>
      <c r="J109" s="303"/>
    </row>
    <row r="110" spans="1:10" x14ac:dyDescent="0.25">
      <c r="A110" s="304"/>
      <c r="B110" s="305"/>
      <c r="C110" s="305"/>
      <c r="D110" s="302"/>
      <c r="E110" s="302"/>
      <c r="F110" s="80"/>
      <c r="G110" s="302"/>
      <c r="H110" s="302"/>
      <c r="I110" s="302"/>
      <c r="J110" s="303"/>
    </row>
    <row r="111" spans="1:10" x14ac:dyDescent="0.25">
      <c r="A111" s="301"/>
      <c r="B111" s="302" t="s">
        <v>147</v>
      </c>
      <c r="C111" s="302"/>
      <c r="D111" s="302"/>
      <c r="E111" s="302"/>
      <c r="F111" s="80"/>
      <c r="G111" s="302"/>
      <c r="H111" s="302"/>
      <c r="I111" s="302"/>
      <c r="J111" s="303"/>
    </row>
    <row r="112" spans="1:10" x14ac:dyDescent="0.25">
      <c r="A112" s="301"/>
      <c r="B112" s="302" t="s">
        <v>148</v>
      </c>
      <c r="C112" s="302"/>
      <c r="D112" s="302"/>
      <c r="E112" s="302"/>
      <c r="F112" s="80"/>
      <c r="G112" s="302"/>
      <c r="H112" s="302"/>
      <c r="I112" s="302"/>
      <c r="J112" s="303"/>
    </row>
    <row r="113" spans="1:10" x14ac:dyDescent="0.25">
      <c r="A113" s="301"/>
      <c r="B113" s="302" t="s">
        <v>149</v>
      </c>
      <c r="C113" s="302"/>
      <c r="D113" s="302"/>
      <c r="E113" s="302"/>
      <c r="F113" s="80"/>
      <c r="G113" s="302"/>
      <c r="H113" s="302"/>
      <c r="I113" s="302"/>
      <c r="J113" s="303"/>
    </row>
    <row r="114" spans="1:10" x14ac:dyDescent="0.25">
      <c r="A114" s="301"/>
      <c r="B114" s="302" t="s">
        <v>150</v>
      </c>
      <c r="C114" s="302"/>
      <c r="D114" s="302"/>
      <c r="E114" s="302"/>
      <c r="F114" s="80"/>
      <c r="G114" s="302"/>
      <c r="H114" s="302"/>
      <c r="I114" s="302"/>
      <c r="J114" s="303"/>
    </row>
    <row r="115" spans="1:10" x14ac:dyDescent="0.25">
      <c r="A115" s="301"/>
      <c r="B115" s="302" t="s">
        <v>151</v>
      </c>
      <c r="C115" s="302"/>
      <c r="D115" s="302"/>
      <c r="E115" s="302"/>
      <c r="F115" s="80"/>
      <c r="G115" s="302"/>
      <c r="H115" s="302"/>
      <c r="I115" s="302"/>
      <c r="J115" s="303"/>
    </row>
    <row r="116" spans="1:10" x14ac:dyDescent="0.25">
      <c r="A116" s="301"/>
      <c r="B116" s="302"/>
      <c r="C116" s="302"/>
      <c r="D116" s="302"/>
      <c r="E116" s="302"/>
      <c r="F116" s="80"/>
      <c r="G116" s="302"/>
      <c r="H116" s="302"/>
      <c r="I116" s="302"/>
      <c r="J116" s="303"/>
    </row>
    <row r="117" spans="1:10" x14ac:dyDescent="0.25">
      <c r="A117" s="301"/>
      <c r="B117" s="302" t="s">
        <v>152</v>
      </c>
      <c r="C117" s="302"/>
      <c r="D117" s="302"/>
      <c r="E117" s="302"/>
      <c r="F117" s="80"/>
      <c r="G117" s="302"/>
      <c r="H117" s="302"/>
      <c r="I117" s="302"/>
      <c r="J117" s="303"/>
    </row>
    <row r="118" spans="1:10" x14ac:dyDescent="0.25">
      <c r="A118" s="301"/>
      <c r="B118" s="305"/>
      <c r="C118" s="305"/>
      <c r="D118" s="305"/>
      <c r="E118" s="305"/>
      <c r="F118" s="306" t="s">
        <v>116</v>
      </c>
      <c r="G118" s="307" t="s">
        <v>117</v>
      </c>
      <c r="H118" s="307"/>
      <c r="I118" s="307"/>
      <c r="J118" s="308"/>
    </row>
    <row r="119" spans="1:10" x14ac:dyDescent="0.25">
      <c r="A119" s="301"/>
      <c r="B119" s="305"/>
      <c r="C119" s="305"/>
      <c r="D119" s="305"/>
      <c r="E119" s="305"/>
      <c r="F119" s="309" t="s">
        <v>118</v>
      </c>
      <c r="G119" s="310" t="s">
        <v>119</v>
      </c>
      <c r="H119" s="310" t="s">
        <v>120</v>
      </c>
      <c r="I119" s="310" t="s">
        <v>121</v>
      </c>
      <c r="J119" s="308"/>
    </row>
    <row r="120" spans="1:10" x14ac:dyDescent="0.25">
      <c r="A120" s="301"/>
      <c r="B120" s="305" t="s">
        <v>153</v>
      </c>
      <c r="C120" s="305"/>
      <c r="D120" s="305"/>
      <c r="E120" s="305"/>
      <c r="F120" s="311">
        <v>0.75</v>
      </c>
      <c r="G120" s="311">
        <v>0.48</v>
      </c>
      <c r="H120" s="311">
        <v>0.7</v>
      </c>
      <c r="I120" s="311">
        <v>0.55000000000000004</v>
      </c>
      <c r="J120" s="312"/>
    </row>
    <row r="121" spans="1:10" x14ac:dyDescent="0.25">
      <c r="A121" s="301"/>
      <c r="B121" s="305" t="s">
        <v>154</v>
      </c>
      <c r="C121" s="305"/>
      <c r="D121" s="305"/>
      <c r="E121" s="305"/>
      <c r="F121" s="313">
        <v>0.25</v>
      </c>
      <c r="G121" s="313">
        <v>0.52</v>
      </c>
      <c r="H121" s="313">
        <v>0.3</v>
      </c>
      <c r="I121" s="313">
        <v>0.45</v>
      </c>
      <c r="J121" s="312"/>
    </row>
    <row r="122" spans="1:10" x14ac:dyDescent="0.25">
      <c r="A122" s="301"/>
      <c r="B122" s="305" t="s">
        <v>122</v>
      </c>
      <c r="C122" s="305"/>
      <c r="D122" s="305"/>
      <c r="E122" s="305"/>
      <c r="F122" s="311">
        <f>SUM(F120:F121)</f>
        <v>1</v>
      </c>
      <c r="G122" s="311">
        <f t="shared" ref="G122:I122" si="5">SUM(G120:G121)</f>
        <v>1</v>
      </c>
      <c r="H122" s="311">
        <f t="shared" si="5"/>
        <v>1</v>
      </c>
      <c r="I122" s="311">
        <f t="shared" si="5"/>
        <v>1</v>
      </c>
      <c r="J122" s="312"/>
    </row>
    <row r="123" spans="1:10" x14ac:dyDescent="0.25">
      <c r="A123" s="301"/>
      <c r="B123" s="302"/>
      <c r="C123" s="302"/>
      <c r="D123" s="302"/>
      <c r="E123" s="302"/>
      <c r="F123" s="80"/>
      <c r="G123" s="302"/>
      <c r="H123" s="302"/>
      <c r="I123" s="302"/>
      <c r="J123" s="303"/>
    </row>
    <row r="124" spans="1:10" x14ac:dyDescent="0.25">
      <c r="A124" s="301"/>
      <c r="B124" s="302" t="s">
        <v>155</v>
      </c>
      <c r="C124" s="302"/>
      <c r="D124" s="302"/>
      <c r="E124" s="302"/>
      <c r="F124" s="80"/>
      <c r="G124" s="302"/>
      <c r="H124" s="302"/>
      <c r="I124" s="302"/>
      <c r="J124" s="303"/>
    </row>
    <row r="125" spans="1:10" x14ac:dyDescent="0.25">
      <c r="A125" s="301"/>
      <c r="B125" s="302" t="s">
        <v>156</v>
      </c>
      <c r="C125" s="302"/>
      <c r="D125" s="302"/>
      <c r="E125" s="302"/>
      <c r="F125" s="80"/>
      <c r="G125" s="302"/>
      <c r="H125" s="302"/>
      <c r="I125" s="302"/>
      <c r="J125" s="303"/>
    </row>
    <row r="126" spans="1:10" x14ac:dyDescent="0.25">
      <c r="A126" s="301"/>
      <c r="B126" s="302"/>
      <c r="C126" s="302"/>
      <c r="D126" s="302"/>
      <c r="E126" s="302"/>
      <c r="F126" s="80"/>
      <c r="G126" s="302"/>
      <c r="H126" s="302"/>
      <c r="I126" s="302"/>
      <c r="J126" s="303"/>
    </row>
    <row r="127" spans="1:10" x14ac:dyDescent="0.25">
      <c r="A127" s="301"/>
      <c r="B127" s="302" t="s">
        <v>157</v>
      </c>
      <c r="C127" s="302"/>
      <c r="D127" s="302"/>
      <c r="E127" s="302"/>
      <c r="F127" s="80"/>
      <c r="G127" s="302"/>
      <c r="H127" s="302"/>
      <c r="I127" s="302"/>
      <c r="J127" s="303"/>
    </row>
    <row r="128" spans="1:10" x14ac:dyDescent="0.25">
      <c r="A128" s="301"/>
      <c r="B128" s="302"/>
      <c r="C128" s="302"/>
      <c r="D128" s="302"/>
      <c r="E128" s="302"/>
      <c r="F128" s="80"/>
      <c r="G128" s="302"/>
      <c r="H128" s="302"/>
      <c r="I128" s="302"/>
      <c r="J128" s="303"/>
    </row>
    <row r="129" spans="1:10" x14ac:dyDescent="0.25">
      <c r="A129" s="314"/>
      <c r="B129" s="315" t="s">
        <v>158</v>
      </c>
      <c r="C129" s="315"/>
      <c r="D129" s="315"/>
      <c r="E129" s="315"/>
      <c r="F129" s="90"/>
      <c r="G129" s="315"/>
      <c r="H129" s="315"/>
      <c r="I129" s="315"/>
      <c r="J129" s="316"/>
    </row>
    <row r="130" spans="1:10" x14ac:dyDescent="0.25">
      <c r="F130" s="221"/>
    </row>
    <row r="131" spans="1:10" x14ac:dyDescent="0.25">
      <c r="F131" s="221"/>
    </row>
    <row r="132" spans="1:10" x14ac:dyDescent="0.25">
      <c r="F132" s="221"/>
    </row>
    <row r="133" spans="1:10" ht="18.75" x14ac:dyDescent="0.3">
      <c r="A133" s="317" t="s">
        <v>0</v>
      </c>
      <c r="B133" s="318"/>
      <c r="C133" s="319"/>
      <c r="D133" s="319"/>
      <c r="E133" s="319"/>
      <c r="F133" s="320"/>
      <c r="G133" s="319"/>
      <c r="H133" s="319"/>
      <c r="I133" s="319"/>
      <c r="J133" s="321"/>
    </row>
    <row r="134" spans="1:10" ht="18.75" x14ac:dyDescent="0.3">
      <c r="A134" s="322" t="s">
        <v>71</v>
      </c>
      <c r="B134" s="323"/>
      <c r="C134" s="324"/>
      <c r="D134" s="324"/>
      <c r="E134" s="324"/>
      <c r="F134" s="325"/>
      <c r="G134" s="324"/>
      <c r="H134" s="324"/>
      <c r="I134" s="324"/>
      <c r="J134" s="326"/>
    </row>
    <row r="135" spans="1:10" ht="18.75" x14ac:dyDescent="0.3">
      <c r="A135" s="322" t="s">
        <v>115</v>
      </c>
      <c r="B135" s="323"/>
      <c r="C135" s="324"/>
      <c r="D135" s="324"/>
      <c r="E135" s="324"/>
      <c r="F135" s="325"/>
      <c r="G135" s="324"/>
      <c r="H135" s="324"/>
      <c r="I135" s="324"/>
      <c r="J135" s="326"/>
    </row>
    <row r="136" spans="1:10" x14ac:dyDescent="0.25">
      <c r="A136" s="327"/>
      <c r="B136" s="328"/>
      <c r="C136" s="328"/>
      <c r="D136" s="328"/>
      <c r="E136" s="328"/>
      <c r="F136" s="329"/>
      <c r="G136" s="328"/>
      <c r="H136" s="328"/>
      <c r="I136" s="328"/>
      <c r="J136" s="330"/>
    </row>
    <row r="137" spans="1:10" x14ac:dyDescent="0.25">
      <c r="A137" s="327"/>
      <c r="B137" s="328"/>
      <c r="C137" s="328"/>
      <c r="D137" s="328"/>
      <c r="E137" s="328"/>
      <c r="F137" s="331" t="s">
        <v>116</v>
      </c>
      <c r="G137" s="332" t="s">
        <v>117</v>
      </c>
      <c r="H137" s="332"/>
      <c r="I137" s="332"/>
      <c r="J137" s="333"/>
    </row>
    <row r="138" spans="1:10" x14ac:dyDescent="0.25">
      <c r="A138" s="327"/>
      <c r="B138" s="328"/>
      <c r="C138" s="328"/>
      <c r="D138" s="328"/>
      <c r="E138" s="328"/>
      <c r="F138" s="334" t="s">
        <v>118</v>
      </c>
      <c r="G138" s="335" t="s">
        <v>119</v>
      </c>
      <c r="H138" s="335" t="s">
        <v>120</v>
      </c>
      <c r="I138" s="335" t="s">
        <v>121</v>
      </c>
      <c r="J138" s="336" t="s">
        <v>122</v>
      </c>
    </row>
    <row r="139" spans="1:10" x14ac:dyDescent="0.25">
      <c r="A139" s="337" t="s">
        <v>123</v>
      </c>
      <c r="B139" s="328"/>
      <c r="C139" s="328"/>
      <c r="D139" s="328"/>
      <c r="E139" s="328"/>
      <c r="F139" s="338"/>
      <c r="G139" s="338"/>
      <c r="H139" s="338"/>
      <c r="I139" s="338"/>
      <c r="J139" s="338"/>
    </row>
    <row r="140" spans="1:10" x14ac:dyDescent="0.25">
      <c r="A140" s="327"/>
      <c r="B140" s="328"/>
      <c r="C140" s="328"/>
      <c r="D140" s="328"/>
      <c r="E140" s="328"/>
      <c r="F140" s="339"/>
      <c r="G140" s="339"/>
      <c r="H140" s="339"/>
      <c r="I140" s="339"/>
      <c r="J140" s="340"/>
    </row>
    <row r="141" spans="1:10" x14ac:dyDescent="0.25">
      <c r="A141" s="337" t="s">
        <v>159</v>
      </c>
      <c r="B141" s="328"/>
      <c r="C141" s="328"/>
      <c r="D141" s="328"/>
      <c r="E141" s="328"/>
      <c r="F141" s="339"/>
      <c r="G141" s="339"/>
      <c r="H141" s="339"/>
      <c r="I141" s="339"/>
      <c r="J141" s="340"/>
    </row>
    <row r="142" spans="1:10" x14ac:dyDescent="0.25">
      <c r="A142" s="327" t="s">
        <v>160</v>
      </c>
      <c r="B142" s="328"/>
      <c r="C142" s="328"/>
      <c r="D142" s="328"/>
      <c r="E142" s="328"/>
      <c r="F142" s="338"/>
      <c r="G142" s="338"/>
      <c r="H142" s="338"/>
      <c r="I142" s="338"/>
      <c r="J142" s="338"/>
    </row>
    <row r="143" spans="1:10" x14ac:dyDescent="0.25">
      <c r="A143" s="327" t="s">
        <v>161</v>
      </c>
      <c r="B143" s="328"/>
      <c r="C143" s="328"/>
      <c r="D143" s="328"/>
      <c r="E143" s="328"/>
      <c r="F143" s="338"/>
      <c r="G143" s="338"/>
      <c r="H143" s="338"/>
      <c r="I143" s="338"/>
      <c r="J143" s="338"/>
    </row>
    <row r="144" spans="1:10" x14ac:dyDescent="0.25">
      <c r="A144" s="337" t="s">
        <v>162</v>
      </c>
      <c r="B144" s="328"/>
      <c r="C144" s="328"/>
      <c r="D144" s="328"/>
      <c r="E144" s="328"/>
      <c r="F144" s="341"/>
      <c r="G144" s="341"/>
      <c r="H144" s="341"/>
      <c r="I144" s="341"/>
      <c r="J144" s="341"/>
    </row>
    <row r="145" spans="1:10" x14ac:dyDescent="0.25">
      <c r="A145" s="327"/>
      <c r="B145" s="328"/>
      <c r="C145" s="328"/>
      <c r="D145" s="328"/>
      <c r="E145" s="328"/>
      <c r="F145" s="339"/>
      <c r="G145" s="339"/>
      <c r="H145" s="339"/>
      <c r="I145" s="339"/>
      <c r="J145" s="340"/>
    </row>
    <row r="146" spans="1:10" x14ac:dyDescent="0.25">
      <c r="A146" s="337" t="s">
        <v>163</v>
      </c>
      <c r="B146" s="328"/>
      <c r="C146" s="328"/>
      <c r="D146" s="328"/>
      <c r="E146" s="328"/>
      <c r="F146" s="339"/>
      <c r="G146" s="339"/>
      <c r="H146" s="339"/>
      <c r="I146" s="339"/>
      <c r="J146" s="340"/>
    </row>
    <row r="147" spans="1:10" x14ac:dyDescent="0.25">
      <c r="A147" s="327" t="s">
        <v>164</v>
      </c>
      <c r="B147" s="328"/>
      <c r="C147" s="328"/>
      <c r="D147" s="328"/>
      <c r="E147" s="328"/>
      <c r="F147" s="338"/>
      <c r="G147" s="338"/>
      <c r="H147" s="338"/>
      <c r="I147" s="338"/>
      <c r="J147" s="338"/>
    </row>
    <row r="148" spans="1:10" x14ac:dyDescent="0.25">
      <c r="A148" s="327" t="s">
        <v>165</v>
      </c>
      <c r="B148" s="328"/>
      <c r="C148" s="328"/>
      <c r="D148" s="328"/>
      <c r="E148" s="328"/>
      <c r="F148" s="338"/>
      <c r="G148" s="338"/>
      <c r="H148" s="338"/>
      <c r="I148" s="338"/>
      <c r="J148" s="338"/>
    </row>
    <row r="149" spans="1:10" x14ac:dyDescent="0.25">
      <c r="A149" s="327" t="s">
        <v>166</v>
      </c>
      <c r="B149" s="328"/>
      <c r="C149" s="328"/>
      <c r="D149" s="328"/>
      <c r="E149" s="328"/>
      <c r="F149" s="338"/>
      <c r="G149" s="338"/>
      <c r="H149" s="338"/>
      <c r="I149" s="338"/>
      <c r="J149" s="338"/>
    </row>
    <row r="150" spans="1:10" x14ac:dyDescent="0.25">
      <c r="A150" s="337" t="s">
        <v>167</v>
      </c>
      <c r="B150" s="328"/>
      <c r="C150" s="328"/>
      <c r="D150" s="328"/>
      <c r="E150" s="328"/>
      <c r="F150" s="341"/>
      <c r="G150" s="341"/>
      <c r="H150" s="341"/>
      <c r="I150" s="341"/>
      <c r="J150" s="341"/>
    </row>
    <row r="151" spans="1:10" x14ac:dyDescent="0.25">
      <c r="A151" s="327"/>
      <c r="B151" s="328"/>
      <c r="C151" s="328"/>
      <c r="D151" s="328"/>
      <c r="E151" s="328"/>
      <c r="F151" s="339"/>
      <c r="G151" s="339"/>
      <c r="H151" s="339"/>
      <c r="I151" s="339"/>
      <c r="J151" s="340"/>
    </row>
    <row r="152" spans="1:10" x14ac:dyDescent="0.25">
      <c r="A152" s="337" t="s">
        <v>168</v>
      </c>
      <c r="B152" s="328"/>
      <c r="C152" s="328"/>
      <c r="D152" s="328"/>
      <c r="E152" s="328"/>
      <c r="F152" s="339"/>
      <c r="G152" s="339"/>
      <c r="H152" s="339"/>
      <c r="I152" s="339"/>
      <c r="J152" s="340"/>
    </row>
    <row r="153" spans="1:10" x14ac:dyDescent="0.25">
      <c r="A153" s="327" t="s">
        <v>169</v>
      </c>
      <c r="B153" s="328"/>
      <c r="C153" s="328"/>
      <c r="D153" s="328"/>
      <c r="E153" s="328"/>
      <c r="F153" s="338"/>
      <c r="G153" s="338"/>
      <c r="H153" s="338"/>
      <c r="I153" s="338"/>
      <c r="J153" s="338"/>
    </row>
    <row r="154" spans="1:10" x14ac:dyDescent="0.25">
      <c r="A154" s="327" t="s">
        <v>126</v>
      </c>
      <c r="B154" s="328"/>
      <c r="C154" s="328"/>
      <c r="D154" s="328"/>
      <c r="E154" s="328"/>
      <c r="F154" s="338"/>
      <c r="G154" s="338"/>
      <c r="H154" s="338"/>
      <c r="I154" s="338"/>
      <c r="J154" s="338"/>
    </row>
    <row r="155" spans="1:10" x14ac:dyDescent="0.25">
      <c r="A155" s="327" t="s">
        <v>127</v>
      </c>
      <c r="B155" s="328"/>
      <c r="C155" s="328"/>
      <c r="D155" s="328"/>
      <c r="E155" s="328"/>
      <c r="F155" s="338"/>
      <c r="G155" s="338"/>
      <c r="H155" s="338"/>
      <c r="I155" s="338"/>
      <c r="J155" s="338"/>
    </row>
    <row r="156" spans="1:10" x14ac:dyDescent="0.25">
      <c r="A156" s="327" t="s">
        <v>128</v>
      </c>
      <c r="B156" s="328"/>
      <c r="C156" s="328"/>
      <c r="D156" s="328"/>
      <c r="E156" s="328"/>
      <c r="F156" s="338"/>
      <c r="G156" s="338"/>
      <c r="H156" s="338"/>
      <c r="I156" s="338"/>
      <c r="J156" s="338"/>
    </row>
    <row r="157" spans="1:10" x14ac:dyDescent="0.25">
      <c r="A157" s="327" t="s">
        <v>130</v>
      </c>
      <c r="B157" s="328"/>
      <c r="C157" s="328"/>
      <c r="D157" s="328"/>
      <c r="E157" s="328"/>
      <c r="F157" s="338"/>
      <c r="G157" s="338"/>
      <c r="H157" s="338"/>
      <c r="I157" s="338"/>
      <c r="J157" s="338"/>
    </row>
    <row r="158" spans="1:10" x14ac:dyDescent="0.25">
      <c r="A158" s="327" t="s">
        <v>170</v>
      </c>
      <c r="B158" s="328"/>
      <c r="C158" s="328"/>
      <c r="D158" s="328"/>
      <c r="E158" s="328"/>
      <c r="F158" s="338"/>
      <c r="G158" s="338"/>
      <c r="H158" s="338"/>
      <c r="I158" s="338"/>
      <c r="J158" s="338"/>
    </row>
    <row r="159" spans="1:10" x14ac:dyDescent="0.25">
      <c r="A159" s="327" t="s">
        <v>171</v>
      </c>
      <c r="B159" s="328"/>
      <c r="C159" s="328"/>
      <c r="D159" s="328"/>
      <c r="E159" s="328"/>
      <c r="F159" s="341"/>
      <c r="G159" s="341"/>
      <c r="H159" s="341"/>
      <c r="I159" s="341"/>
      <c r="J159" s="341"/>
    </row>
    <row r="160" spans="1:10" x14ac:dyDescent="0.25">
      <c r="A160" s="327"/>
      <c r="B160" s="328"/>
      <c r="C160" s="328"/>
      <c r="D160" s="328"/>
      <c r="E160" s="328"/>
      <c r="F160" s="339"/>
      <c r="G160" s="339"/>
      <c r="H160" s="339"/>
      <c r="I160" s="339"/>
      <c r="J160" s="340"/>
    </row>
    <row r="161" spans="1:10" ht="15.75" x14ac:dyDescent="0.25">
      <c r="A161" s="337" t="s">
        <v>57</v>
      </c>
      <c r="B161" s="328"/>
      <c r="C161" s="328"/>
      <c r="D161" s="328"/>
      <c r="E161" s="328"/>
      <c r="F161" s="338"/>
      <c r="G161" s="342"/>
      <c r="H161" s="338"/>
      <c r="I161" s="338"/>
      <c r="J161" s="338"/>
    </row>
    <row r="162" spans="1:10" ht="15.75" x14ac:dyDescent="0.25">
      <c r="A162" s="343" t="s">
        <v>172</v>
      </c>
      <c r="B162" s="344"/>
      <c r="C162" s="344"/>
      <c r="D162" s="344"/>
      <c r="E162" s="344"/>
      <c r="F162" s="341"/>
      <c r="G162" s="293"/>
      <c r="H162" s="341"/>
      <c r="I162" s="341"/>
      <c r="J162" s="341"/>
    </row>
    <row r="163" spans="1:10" x14ac:dyDescent="0.25">
      <c r="F163" s="221"/>
    </row>
    <row r="164" spans="1:10" x14ac:dyDescent="0.25">
      <c r="F164" s="221"/>
    </row>
    <row r="165" spans="1:10" x14ac:dyDescent="0.25">
      <c r="F165" s="221"/>
    </row>
    <row r="166" spans="1:10" x14ac:dyDescent="0.25">
      <c r="A166" s="345" t="s">
        <v>173</v>
      </c>
      <c r="B166" s="346"/>
      <c r="C166" s="346"/>
      <c r="D166" s="346"/>
      <c r="E166" s="346"/>
      <c r="F166" s="347"/>
      <c r="G166" s="346"/>
      <c r="H166" s="346"/>
      <c r="I166" s="346"/>
      <c r="J166" s="348"/>
    </row>
    <row r="167" spans="1:10" x14ac:dyDescent="0.25">
      <c r="A167" s="337"/>
      <c r="B167" s="349"/>
      <c r="C167" s="349"/>
      <c r="D167" s="349"/>
      <c r="E167" s="349"/>
      <c r="F167" s="339"/>
      <c r="G167" s="349"/>
      <c r="H167" s="349"/>
      <c r="I167" s="349"/>
      <c r="J167" s="350"/>
    </row>
    <row r="168" spans="1:10" x14ac:dyDescent="0.25">
      <c r="A168" s="337" t="s">
        <v>174</v>
      </c>
      <c r="B168" s="349"/>
      <c r="C168" s="349"/>
      <c r="D168" s="349"/>
      <c r="E168" s="349"/>
      <c r="F168" s="339"/>
      <c r="G168" s="349"/>
      <c r="H168" s="349"/>
      <c r="I168" s="349"/>
      <c r="J168" s="350"/>
    </row>
    <row r="169" spans="1:10" x14ac:dyDescent="0.25">
      <c r="A169" s="337"/>
      <c r="B169" s="349"/>
      <c r="C169" s="349"/>
      <c r="D169" s="349"/>
      <c r="E169" s="349"/>
      <c r="F169" s="339"/>
      <c r="G169" s="349"/>
      <c r="H169" s="349"/>
      <c r="I169" s="349"/>
      <c r="J169" s="350"/>
    </row>
    <row r="170" spans="1:10" x14ac:dyDescent="0.25">
      <c r="A170" s="351" t="s">
        <v>175</v>
      </c>
      <c r="B170" s="352"/>
      <c r="C170" s="352"/>
      <c r="D170" s="352"/>
      <c r="E170" s="352"/>
      <c r="F170" s="353"/>
      <c r="G170" s="352"/>
      <c r="H170" s="352"/>
      <c r="I170" s="352"/>
      <c r="J170" s="354"/>
    </row>
    <row r="171" spans="1:10" x14ac:dyDescent="0.25">
      <c r="F171" s="221"/>
    </row>
    <row r="172" spans="1:10" x14ac:dyDescent="0.25">
      <c r="F172" s="221"/>
    </row>
    <row r="173" spans="1:10" x14ac:dyDescent="0.25">
      <c r="F173" s="221"/>
    </row>
    <row r="174" spans="1:10" x14ac:dyDescent="0.25">
      <c r="F174" s="221"/>
    </row>
    <row r="175" spans="1:10" x14ac:dyDescent="0.25">
      <c r="F175" s="221"/>
    </row>
    <row r="176" spans="1:10" x14ac:dyDescent="0.25">
      <c r="F176" s="221"/>
    </row>
    <row r="177" spans="1:10" ht="18.75" x14ac:dyDescent="0.3">
      <c r="A177" s="239" t="s">
        <v>176</v>
      </c>
      <c r="F177" s="221"/>
    </row>
    <row r="178" spans="1:10" x14ac:dyDescent="0.25">
      <c r="F178" s="221"/>
    </row>
    <row r="179" spans="1:10" x14ac:dyDescent="0.25">
      <c r="F179" s="221"/>
    </row>
    <row r="180" spans="1:10" x14ac:dyDescent="0.25">
      <c r="F180" s="221"/>
    </row>
    <row r="181" spans="1:10" x14ac:dyDescent="0.25">
      <c r="F181" s="221"/>
    </row>
    <row r="182" spans="1:10" x14ac:dyDescent="0.25">
      <c r="A182" s="355" t="s">
        <v>177</v>
      </c>
      <c r="B182" s="231"/>
      <c r="C182" s="231"/>
      <c r="D182" s="231"/>
      <c r="E182" s="231"/>
      <c r="F182" s="233"/>
      <c r="G182" s="231"/>
      <c r="H182" s="231"/>
      <c r="I182" s="231"/>
      <c r="J182" s="231"/>
    </row>
    <row r="183" spans="1:10" x14ac:dyDescent="0.25">
      <c r="A183" s="231"/>
      <c r="B183" s="231"/>
      <c r="C183" s="231"/>
      <c r="D183" s="231"/>
      <c r="E183" s="231"/>
      <c r="F183" s="233"/>
      <c r="G183" s="231"/>
      <c r="H183" s="231"/>
      <c r="I183" s="231"/>
      <c r="J183" s="231"/>
    </row>
    <row r="184" spans="1:10" x14ac:dyDescent="0.25">
      <c r="A184" s="231"/>
      <c r="B184" s="231"/>
      <c r="C184" s="231"/>
      <c r="D184" s="231"/>
      <c r="E184" s="231"/>
      <c r="F184" s="356" t="s">
        <v>116</v>
      </c>
      <c r="G184" s="357" t="s">
        <v>117</v>
      </c>
      <c r="H184" s="357"/>
      <c r="I184" s="357"/>
      <c r="J184" s="357"/>
    </row>
    <row r="185" spans="1:10" x14ac:dyDescent="0.25">
      <c r="A185" s="231"/>
      <c r="B185" s="231"/>
      <c r="C185" s="231"/>
      <c r="D185" s="231"/>
      <c r="E185" s="231"/>
      <c r="F185" s="358" t="s">
        <v>118</v>
      </c>
      <c r="G185" s="359" t="s">
        <v>119</v>
      </c>
      <c r="H185" s="359" t="s">
        <v>120</v>
      </c>
      <c r="I185" s="359" t="s">
        <v>121</v>
      </c>
      <c r="J185" s="359" t="s">
        <v>122</v>
      </c>
    </row>
    <row r="186" spans="1:10" x14ac:dyDescent="0.25">
      <c r="A186" s="355" t="s">
        <v>170</v>
      </c>
      <c r="B186" s="355"/>
      <c r="C186" s="355"/>
      <c r="D186" s="355"/>
      <c r="E186" s="355"/>
      <c r="F186" s="338"/>
      <c r="G186" s="338"/>
      <c r="H186" s="338"/>
      <c r="I186" s="338"/>
      <c r="J186" s="338"/>
    </row>
    <row r="187" spans="1:10" x14ac:dyDescent="0.25">
      <c r="A187" s="355" t="s">
        <v>167</v>
      </c>
      <c r="B187" s="355"/>
      <c r="C187" s="355"/>
      <c r="D187" s="355"/>
      <c r="E187" s="355"/>
      <c r="F187" s="341"/>
      <c r="G187" s="341"/>
      <c r="H187" s="341"/>
      <c r="I187" s="341"/>
      <c r="J187" s="341"/>
    </row>
    <row r="188" spans="1:10" x14ac:dyDescent="0.25">
      <c r="A188" s="355" t="s">
        <v>178</v>
      </c>
      <c r="B188" s="355"/>
      <c r="C188" s="355"/>
      <c r="D188" s="355"/>
      <c r="E188" s="355"/>
      <c r="F188" s="338"/>
      <c r="G188" s="338"/>
      <c r="H188" s="338"/>
      <c r="I188" s="338"/>
      <c r="J188" s="338"/>
    </row>
    <row r="189" spans="1:10" x14ac:dyDescent="0.25">
      <c r="A189" s="355" t="s">
        <v>179</v>
      </c>
      <c r="B189" s="355"/>
      <c r="C189" s="355"/>
      <c r="D189" s="355"/>
      <c r="E189" s="355"/>
      <c r="F189" s="338"/>
      <c r="G189" s="360"/>
      <c r="H189" s="338"/>
      <c r="I189" s="338"/>
      <c r="J189" s="338"/>
    </row>
    <row r="190" spans="1:10" x14ac:dyDescent="0.25">
      <c r="A190" s="355" t="s">
        <v>180</v>
      </c>
      <c r="B190" s="355"/>
      <c r="C190" s="355"/>
      <c r="D190" s="355"/>
      <c r="E190" s="355"/>
      <c r="F190" s="341"/>
      <c r="G190" s="361"/>
      <c r="H190" s="341"/>
      <c r="I190" s="341"/>
      <c r="J190" s="341"/>
    </row>
    <row r="191" spans="1:10" x14ac:dyDescent="0.25">
      <c r="A191" s="231"/>
      <c r="B191" s="231"/>
      <c r="C191" s="231"/>
      <c r="D191" s="231"/>
      <c r="E191" s="231"/>
      <c r="F191" s="233"/>
      <c r="G191" s="231"/>
      <c r="H191" s="231"/>
      <c r="I191" s="231"/>
      <c r="J191" s="231"/>
    </row>
    <row r="192" spans="1:10" x14ac:dyDescent="0.25">
      <c r="F192" s="221"/>
    </row>
    <row r="193" spans="1:10" x14ac:dyDescent="0.25">
      <c r="F193" s="221"/>
    </row>
    <row r="194" spans="1:10" x14ac:dyDescent="0.25">
      <c r="F194" s="221"/>
    </row>
    <row r="195" spans="1:10" x14ac:dyDescent="0.25">
      <c r="F195" s="221"/>
    </row>
    <row r="196" spans="1:10" x14ac:dyDescent="0.25">
      <c r="F196" s="221"/>
    </row>
    <row r="197" spans="1:10" x14ac:dyDescent="0.25">
      <c r="F197" s="221"/>
    </row>
    <row r="198" spans="1:10" x14ac:dyDescent="0.25">
      <c r="F198" s="221"/>
    </row>
    <row r="199" spans="1:10" x14ac:dyDescent="0.25">
      <c r="F199" s="221"/>
    </row>
    <row r="200" spans="1:10" x14ac:dyDescent="0.25">
      <c r="F200" s="221"/>
    </row>
    <row r="201" spans="1:10" ht="15.75" x14ac:dyDescent="0.25">
      <c r="A201" s="240" t="s">
        <v>181</v>
      </c>
      <c r="F201" s="221"/>
    </row>
    <row r="202" spans="1:10" x14ac:dyDescent="0.25">
      <c r="F202" s="221"/>
    </row>
    <row r="203" spans="1:10" x14ac:dyDescent="0.25">
      <c r="F203" s="221"/>
    </row>
    <row r="204" spans="1:10" x14ac:dyDescent="0.25">
      <c r="F204" s="221"/>
    </row>
    <row r="205" spans="1:10" x14ac:dyDescent="0.25">
      <c r="F205" s="221"/>
    </row>
    <row r="206" spans="1:10" x14ac:dyDescent="0.25">
      <c r="F206" s="221"/>
    </row>
    <row r="207" spans="1:10" x14ac:dyDescent="0.25">
      <c r="A207" s="362" t="s">
        <v>182</v>
      </c>
      <c r="B207" s="299"/>
      <c r="C207" s="299"/>
      <c r="D207" s="299"/>
      <c r="E207" s="299"/>
      <c r="F207" s="202"/>
      <c r="G207" s="299"/>
      <c r="H207" s="299"/>
      <c r="I207" s="299"/>
      <c r="J207" s="300"/>
    </row>
    <row r="208" spans="1:10" x14ac:dyDescent="0.25">
      <c r="A208" s="301" t="s">
        <v>183</v>
      </c>
      <c r="B208" s="302"/>
      <c r="C208" s="302"/>
      <c r="D208" s="302"/>
      <c r="E208" s="302"/>
      <c r="F208" s="80"/>
      <c r="G208" s="302"/>
      <c r="H208" s="302"/>
      <c r="I208" s="302"/>
      <c r="J208" s="303"/>
    </row>
    <row r="209" spans="1:10" x14ac:dyDescent="0.25">
      <c r="A209" s="301" t="s">
        <v>184</v>
      </c>
      <c r="B209" s="302"/>
      <c r="C209" s="302"/>
      <c r="D209" s="302"/>
      <c r="E209" s="302"/>
      <c r="F209" s="80"/>
      <c r="G209" s="302"/>
      <c r="H209" s="302"/>
      <c r="I209" s="302"/>
      <c r="J209" s="303"/>
    </row>
    <row r="210" spans="1:10" x14ac:dyDescent="0.25">
      <c r="A210" s="301" t="s">
        <v>185</v>
      </c>
      <c r="B210" s="302"/>
      <c r="C210" s="302"/>
      <c r="D210" s="302"/>
      <c r="E210" s="302"/>
      <c r="F210" s="80"/>
      <c r="G210" s="302"/>
      <c r="H210" s="302"/>
      <c r="I210" s="302"/>
      <c r="J210" s="303"/>
    </row>
    <row r="211" spans="1:10" x14ac:dyDescent="0.25">
      <c r="A211" s="301"/>
      <c r="B211" s="302"/>
      <c r="C211" s="302"/>
      <c r="D211" s="302"/>
      <c r="E211" s="302"/>
      <c r="F211" s="80"/>
      <c r="G211" s="363" t="s">
        <v>186</v>
      </c>
      <c r="H211" s="364"/>
      <c r="I211" s="365"/>
      <c r="J211" s="303"/>
    </row>
    <row r="212" spans="1:10" ht="15.75" x14ac:dyDescent="0.25">
      <c r="A212" s="301"/>
      <c r="B212" s="302"/>
      <c r="C212" s="302"/>
      <c r="D212" s="302"/>
      <c r="E212" s="302"/>
      <c r="F212" s="80"/>
      <c r="G212" s="366" t="s">
        <v>187</v>
      </c>
      <c r="H212" s="366" t="s">
        <v>188</v>
      </c>
      <c r="I212" s="366" t="s">
        <v>189</v>
      </c>
      <c r="J212" s="303"/>
    </row>
    <row r="213" spans="1:10" x14ac:dyDescent="0.25">
      <c r="A213" s="301" t="s">
        <v>190</v>
      </c>
      <c r="B213" s="302"/>
      <c r="C213" s="302"/>
      <c r="D213" s="302"/>
      <c r="E213" s="302"/>
      <c r="F213" s="80"/>
      <c r="G213" s="34">
        <v>450000</v>
      </c>
      <c r="H213" s="34">
        <v>750000</v>
      </c>
      <c r="I213" s="34">
        <v>850000</v>
      </c>
      <c r="J213" s="303"/>
    </row>
    <row r="214" spans="1:10" x14ac:dyDescent="0.25">
      <c r="A214" s="301" t="s">
        <v>191</v>
      </c>
      <c r="B214" s="302"/>
      <c r="C214" s="302"/>
      <c r="D214" s="302"/>
      <c r="E214" s="302"/>
      <c r="F214" s="80"/>
      <c r="G214" s="34">
        <v>245000</v>
      </c>
      <c r="H214" s="34">
        <v>430000</v>
      </c>
      <c r="I214" s="34">
        <v>510000</v>
      </c>
      <c r="J214" s="303"/>
    </row>
    <row r="215" spans="1:10" x14ac:dyDescent="0.25">
      <c r="A215" s="301" t="s">
        <v>192</v>
      </c>
      <c r="B215" s="302"/>
      <c r="C215" s="302"/>
      <c r="D215" s="302"/>
      <c r="E215" s="302"/>
      <c r="F215" s="80"/>
      <c r="G215" s="367">
        <v>0.65</v>
      </c>
      <c r="H215" s="367">
        <v>0.6</v>
      </c>
      <c r="I215" s="367">
        <v>0.55000000000000004</v>
      </c>
      <c r="J215" s="303"/>
    </row>
    <row r="216" spans="1:10" x14ac:dyDescent="0.25">
      <c r="A216" s="301" t="s">
        <v>193</v>
      </c>
      <c r="B216" s="302"/>
      <c r="C216" s="302"/>
      <c r="D216" s="302"/>
      <c r="E216" s="302"/>
      <c r="F216" s="80"/>
      <c r="G216" s="367">
        <v>0.35</v>
      </c>
      <c r="H216" s="367">
        <v>0.4</v>
      </c>
      <c r="I216" s="367">
        <v>0.45</v>
      </c>
      <c r="J216" s="303"/>
    </row>
    <row r="217" spans="1:10" x14ac:dyDescent="0.25">
      <c r="A217" s="301" t="s">
        <v>194</v>
      </c>
      <c r="B217" s="302"/>
      <c r="C217" s="302"/>
      <c r="D217" s="302"/>
      <c r="E217" s="302"/>
      <c r="F217" s="80"/>
      <c r="G217" s="34">
        <v>17000</v>
      </c>
      <c r="H217" s="34">
        <v>17000</v>
      </c>
      <c r="I217" s="34">
        <v>17000</v>
      </c>
      <c r="J217" s="303"/>
    </row>
    <row r="218" spans="1:10" x14ac:dyDescent="0.25">
      <c r="A218" s="301" t="s">
        <v>195</v>
      </c>
      <c r="B218" s="302"/>
      <c r="C218" s="302"/>
      <c r="D218" s="302"/>
      <c r="E218" s="302"/>
      <c r="F218" s="80"/>
      <c r="G218" s="34">
        <v>18000</v>
      </c>
      <c r="H218" s="34">
        <v>18000</v>
      </c>
      <c r="I218" s="34">
        <v>18000</v>
      </c>
      <c r="J218" s="303"/>
    </row>
    <row r="219" spans="1:10" x14ac:dyDescent="0.25">
      <c r="A219" s="301" t="s">
        <v>196</v>
      </c>
      <c r="B219" s="302"/>
      <c r="C219" s="302"/>
      <c r="D219" s="302"/>
      <c r="E219" s="302"/>
      <c r="F219" s="80"/>
      <c r="G219" s="34">
        <v>32000</v>
      </c>
      <c r="H219" s="34">
        <v>32000</v>
      </c>
      <c r="I219" s="34">
        <v>32000</v>
      </c>
      <c r="J219" s="303"/>
    </row>
    <row r="220" spans="1:10" x14ac:dyDescent="0.25">
      <c r="A220" s="301" t="s">
        <v>197</v>
      </c>
      <c r="B220" s="302"/>
      <c r="C220" s="302"/>
      <c r="D220" s="302"/>
      <c r="E220" s="302"/>
      <c r="F220" s="80"/>
      <c r="G220" s="34">
        <v>35000</v>
      </c>
      <c r="H220" s="34">
        <v>35000</v>
      </c>
      <c r="I220" s="34">
        <v>35000</v>
      </c>
      <c r="J220" s="303"/>
    </row>
    <row r="221" spans="1:10" x14ac:dyDescent="0.25">
      <c r="A221" s="301" t="s">
        <v>198</v>
      </c>
      <c r="B221" s="302"/>
      <c r="C221" s="302"/>
      <c r="D221" s="302"/>
      <c r="E221" s="302"/>
      <c r="F221" s="80"/>
      <c r="G221" s="34">
        <v>150000</v>
      </c>
      <c r="H221" s="34">
        <v>100000</v>
      </c>
      <c r="I221" s="34">
        <v>0</v>
      </c>
      <c r="J221" s="303"/>
    </row>
    <row r="222" spans="1:10" x14ac:dyDescent="0.25">
      <c r="A222" s="301" t="s">
        <v>199</v>
      </c>
      <c r="B222" s="302"/>
      <c r="C222" s="302"/>
      <c r="D222" s="302"/>
      <c r="E222" s="302"/>
      <c r="F222" s="80"/>
      <c r="G222" s="34">
        <v>50000</v>
      </c>
      <c r="H222" s="34">
        <v>70000</v>
      </c>
      <c r="I222" s="34">
        <v>90200</v>
      </c>
      <c r="J222" s="303"/>
    </row>
    <row r="223" spans="1:10" x14ac:dyDescent="0.25">
      <c r="A223" s="301" t="s">
        <v>200</v>
      </c>
      <c r="B223" s="302"/>
      <c r="C223" s="302"/>
      <c r="D223" s="302"/>
      <c r="E223" s="302"/>
      <c r="F223" s="80"/>
      <c r="G223" s="34">
        <v>45000</v>
      </c>
      <c r="H223" s="34">
        <v>80000</v>
      </c>
      <c r="I223" s="34">
        <v>95000</v>
      </c>
      <c r="J223" s="303"/>
    </row>
    <row r="224" spans="1:10" x14ac:dyDescent="0.25">
      <c r="A224" s="314"/>
      <c r="B224" s="315"/>
      <c r="C224" s="315"/>
      <c r="D224" s="315"/>
      <c r="E224" s="315"/>
      <c r="F224" s="90"/>
      <c r="G224" s="90"/>
      <c r="H224" s="90"/>
      <c r="I224" s="90"/>
      <c r="J224" s="316"/>
    </row>
    <row r="225" spans="1:10" x14ac:dyDescent="0.25">
      <c r="F225" s="221"/>
      <c r="G225" s="221"/>
      <c r="H225" s="221"/>
      <c r="I225" s="2"/>
    </row>
    <row r="226" spans="1:10" x14ac:dyDescent="0.25">
      <c r="F226" s="221"/>
      <c r="G226" s="221"/>
      <c r="H226" s="221"/>
      <c r="I226" s="2"/>
    </row>
    <row r="227" spans="1:10" x14ac:dyDescent="0.25">
      <c r="F227" s="221"/>
      <c r="G227" s="221"/>
      <c r="H227" s="221"/>
      <c r="I227" s="2"/>
    </row>
    <row r="228" spans="1:10" x14ac:dyDescent="0.25">
      <c r="F228" s="221"/>
      <c r="G228" s="221"/>
      <c r="H228" s="221"/>
      <c r="I228" s="2"/>
    </row>
    <row r="229" spans="1:10" x14ac:dyDescent="0.25">
      <c r="F229" s="221"/>
      <c r="G229" s="221"/>
      <c r="H229" s="221"/>
      <c r="I229" s="2"/>
    </row>
    <row r="230" spans="1:10" x14ac:dyDescent="0.25">
      <c r="A230" s="368" t="s">
        <v>201</v>
      </c>
      <c r="B230" s="369"/>
      <c r="C230" s="369"/>
      <c r="D230" s="369"/>
      <c r="E230" s="369"/>
      <c r="F230" s="370"/>
      <c r="G230" s="370"/>
      <c r="H230" s="370"/>
      <c r="I230" s="371"/>
    </row>
    <row r="231" spans="1:10" x14ac:dyDescent="0.25">
      <c r="A231" s="258"/>
      <c r="B231" s="259"/>
      <c r="C231" s="259"/>
      <c r="D231" s="259"/>
      <c r="E231" s="259"/>
      <c r="F231" s="260"/>
      <c r="G231" s="260"/>
      <c r="H231" s="260"/>
      <c r="I231" s="266"/>
    </row>
    <row r="232" spans="1:10" x14ac:dyDescent="0.25">
      <c r="A232" s="258"/>
      <c r="B232" s="259"/>
      <c r="C232" s="259"/>
      <c r="D232" s="259"/>
      <c r="E232" s="259"/>
      <c r="F232" s="260"/>
      <c r="G232" s="260"/>
      <c r="H232" s="260"/>
      <c r="I232" s="266"/>
    </row>
    <row r="233" spans="1:10" x14ac:dyDescent="0.25">
      <c r="A233" s="258"/>
      <c r="B233" s="259"/>
      <c r="C233" s="259"/>
      <c r="D233" s="259"/>
      <c r="E233" s="259"/>
      <c r="F233" s="260"/>
      <c r="G233" s="259"/>
      <c r="H233" s="259"/>
      <c r="I233" s="261"/>
    </row>
    <row r="234" spans="1:10" x14ac:dyDescent="0.25">
      <c r="A234" s="258"/>
      <c r="B234" s="259"/>
      <c r="C234" s="259"/>
      <c r="D234" s="259"/>
      <c r="E234" s="259"/>
      <c r="F234" s="260"/>
      <c r="G234" s="372" t="s">
        <v>202</v>
      </c>
      <c r="H234" s="372"/>
      <c r="I234" s="373"/>
    </row>
    <row r="235" spans="1:10" x14ac:dyDescent="0.25">
      <c r="A235" s="258"/>
      <c r="B235" s="259"/>
      <c r="C235" s="259"/>
      <c r="D235" s="259"/>
      <c r="E235" s="259"/>
      <c r="F235" s="260"/>
      <c r="G235" s="372" t="s">
        <v>71</v>
      </c>
      <c r="H235" s="372"/>
      <c r="I235" s="373"/>
    </row>
    <row r="236" spans="1:10" ht="15.75" x14ac:dyDescent="0.25">
      <c r="A236" s="258"/>
      <c r="B236" s="259"/>
      <c r="C236" s="259"/>
      <c r="D236" s="259"/>
      <c r="E236" s="259"/>
      <c r="F236" s="118"/>
      <c r="G236" s="374" t="s">
        <v>187</v>
      </c>
      <c r="H236" s="374" t="s">
        <v>188</v>
      </c>
      <c r="I236" s="374" t="s">
        <v>189</v>
      </c>
      <c r="J236" s="375"/>
    </row>
    <row r="237" spans="1:10" x14ac:dyDescent="0.25">
      <c r="A237" s="376" t="s">
        <v>123</v>
      </c>
      <c r="B237" s="259"/>
      <c r="C237" s="259"/>
      <c r="D237" s="259"/>
      <c r="E237" s="259"/>
      <c r="F237" s="260"/>
      <c r="G237" s="338"/>
      <c r="H237" s="338"/>
      <c r="I237" s="338"/>
      <c r="J237" s="221"/>
    </row>
    <row r="238" spans="1:10" x14ac:dyDescent="0.25">
      <c r="A238" s="258"/>
      <c r="B238" s="259"/>
      <c r="C238" s="259"/>
      <c r="D238" s="259"/>
      <c r="E238" s="259"/>
      <c r="F238" s="260"/>
      <c r="G238" s="114"/>
      <c r="H238" s="114"/>
      <c r="I238" s="199"/>
      <c r="J238" s="221"/>
    </row>
    <row r="239" spans="1:10" x14ac:dyDescent="0.25">
      <c r="A239" s="376" t="s">
        <v>159</v>
      </c>
      <c r="B239" s="259"/>
      <c r="C239" s="259"/>
      <c r="D239" s="259"/>
      <c r="E239" s="259"/>
      <c r="F239" s="260"/>
      <c r="G239" s="114"/>
      <c r="H239" s="114"/>
      <c r="I239" s="199"/>
      <c r="J239" s="221"/>
    </row>
    <row r="240" spans="1:10" x14ac:dyDescent="0.25">
      <c r="A240" s="258" t="s">
        <v>160</v>
      </c>
      <c r="B240" s="259"/>
      <c r="C240" s="259"/>
      <c r="D240" s="259"/>
      <c r="E240" s="259"/>
      <c r="F240" s="260"/>
      <c r="G240" s="338"/>
      <c r="H240" s="338"/>
      <c r="I240" s="338"/>
      <c r="J240" s="221"/>
    </row>
    <row r="241" spans="1:10" x14ac:dyDescent="0.25">
      <c r="A241" s="258" t="s">
        <v>161</v>
      </c>
      <c r="B241" s="259"/>
      <c r="C241" s="259"/>
      <c r="D241" s="259"/>
      <c r="E241" s="259"/>
      <c r="F241" s="260"/>
      <c r="G241" s="338"/>
      <c r="H241" s="338"/>
      <c r="I241" s="338"/>
      <c r="J241" s="221"/>
    </row>
    <row r="242" spans="1:10" x14ac:dyDescent="0.25">
      <c r="A242" s="258" t="s">
        <v>162</v>
      </c>
      <c r="B242" s="259"/>
      <c r="C242" s="259"/>
      <c r="D242" s="259"/>
      <c r="E242" s="259"/>
      <c r="F242" s="377"/>
      <c r="G242" s="341"/>
      <c r="H242" s="341"/>
      <c r="I242" s="341"/>
      <c r="J242" s="378"/>
    </row>
    <row r="243" spans="1:10" x14ac:dyDescent="0.25">
      <c r="A243" s="258"/>
      <c r="B243" s="259"/>
      <c r="C243" s="259"/>
      <c r="D243" s="259"/>
      <c r="E243" s="259"/>
      <c r="F243" s="260"/>
      <c r="G243" s="114"/>
      <c r="H243" s="114"/>
      <c r="I243" s="199"/>
      <c r="J243" s="221"/>
    </row>
    <row r="244" spans="1:10" x14ac:dyDescent="0.25">
      <c r="A244" s="376" t="s">
        <v>163</v>
      </c>
      <c r="B244" s="259"/>
      <c r="C244" s="259"/>
      <c r="D244" s="259"/>
      <c r="E244" s="259"/>
      <c r="F244" s="260"/>
      <c r="G244" s="114"/>
      <c r="H244" s="114"/>
      <c r="I244" s="199"/>
      <c r="J244" s="221"/>
    </row>
    <row r="245" spans="1:10" x14ac:dyDescent="0.25">
      <c r="A245" s="258" t="s">
        <v>164</v>
      </c>
      <c r="B245" s="259"/>
      <c r="C245" s="259"/>
      <c r="D245" s="259"/>
      <c r="E245" s="259"/>
      <c r="F245" s="260"/>
      <c r="G245" s="338"/>
      <c r="H245" s="338"/>
      <c r="I245" s="338"/>
      <c r="J245" s="221"/>
    </row>
    <row r="246" spans="1:10" x14ac:dyDescent="0.25">
      <c r="A246" s="258" t="s">
        <v>165</v>
      </c>
      <c r="B246" s="259"/>
      <c r="C246" s="259"/>
      <c r="D246" s="259"/>
      <c r="E246" s="259"/>
      <c r="F246" s="260"/>
      <c r="G246" s="338"/>
      <c r="H246" s="338"/>
      <c r="I246" s="338"/>
      <c r="J246" s="221"/>
    </row>
    <row r="247" spans="1:10" x14ac:dyDescent="0.25">
      <c r="A247" s="258" t="s">
        <v>166</v>
      </c>
      <c r="B247" s="259"/>
      <c r="C247" s="259"/>
      <c r="D247" s="259"/>
      <c r="E247" s="259"/>
      <c r="F247" s="260"/>
      <c r="G247" s="338"/>
      <c r="H247" s="338"/>
      <c r="I247" s="338"/>
      <c r="J247" s="221"/>
    </row>
    <row r="248" spans="1:10" x14ac:dyDescent="0.25">
      <c r="A248" s="376" t="s">
        <v>167</v>
      </c>
      <c r="B248" s="259"/>
      <c r="C248" s="259"/>
      <c r="D248" s="259"/>
      <c r="E248" s="259"/>
      <c r="F248" s="377"/>
      <c r="G248" s="341"/>
      <c r="H248" s="341"/>
      <c r="I248" s="341"/>
      <c r="J248" s="378"/>
    </row>
    <row r="249" spans="1:10" x14ac:dyDescent="0.25">
      <c r="A249" s="258"/>
      <c r="B249" s="259"/>
      <c r="C249" s="259"/>
      <c r="D249" s="259"/>
      <c r="E249" s="259"/>
      <c r="F249" s="260"/>
      <c r="G249" s="114"/>
      <c r="H249" s="114"/>
      <c r="I249" s="199"/>
      <c r="J249" s="221"/>
    </row>
    <row r="250" spans="1:10" x14ac:dyDescent="0.25">
      <c r="A250" s="376" t="s">
        <v>168</v>
      </c>
      <c r="B250" s="259"/>
      <c r="C250" s="259"/>
      <c r="D250" s="259"/>
      <c r="E250" s="259"/>
      <c r="F250" s="260"/>
      <c r="G250" s="114"/>
      <c r="H250" s="114"/>
      <c r="I250" s="199"/>
      <c r="J250" s="221"/>
    </row>
    <row r="251" spans="1:10" x14ac:dyDescent="0.25">
      <c r="A251" s="258" t="s">
        <v>169</v>
      </c>
      <c r="B251" s="259"/>
      <c r="C251" s="259"/>
      <c r="D251" s="259"/>
      <c r="E251" s="259"/>
      <c r="F251" s="260"/>
      <c r="G251" s="338"/>
      <c r="H251" s="338"/>
      <c r="I251" s="338"/>
      <c r="J251" s="221"/>
    </row>
    <row r="252" spans="1:10" x14ac:dyDescent="0.25">
      <c r="A252" s="258" t="s">
        <v>126</v>
      </c>
      <c r="B252" s="259"/>
      <c r="C252" s="259"/>
      <c r="D252" s="259"/>
      <c r="E252" s="259"/>
      <c r="F252" s="260"/>
      <c r="G252" s="338"/>
      <c r="H252" s="338"/>
      <c r="I252" s="338"/>
      <c r="J252" s="221"/>
    </row>
    <row r="253" spans="1:10" x14ac:dyDescent="0.25">
      <c r="A253" s="258" t="s">
        <v>127</v>
      </c>
      <c r="B253" s="259"/>
      <c r="C253" s="259"/>
      <c r="D253" s="259"/>
      <c r="E253" s="259"/>
      <c r="F253" s="260"/>
      <c r="G253" s="338"/>
      <c r="H253" s="338"/>
      <c r="I253" s="338"/>
      <c r="J253" s="221"/>
    </row>
    <row r="254" spans="1:10" x14ac:dyDescent="0.25">
      <c r="A254" s="258" t="s">
        <v>128</v>
      </c>
      <c r="B254" s="259"/>
      <c r="C254" s="259"/>
      <c r="D254" s="259"/>
      <c r="E254" s="259"/>
      <c r="F254" s="260"/>
      <c r="G254" s="338"/>
      <c r="H254" s="338"/>
      <c r="I254" s="338"/>
      <c r="J254" s="221"/>
    </row>
    <row r="255" spans="1:10" x14ac:dyDescent="0.25">
      <c r="A255" s="258" t="s">
        <v>130</v>
      </c>
      <c r="B255" s="259"/>
      <c r="C255" s="259"/>
      <c r="D255" s="259"/>
      <c r="E255" s="259"/>
      <c r="F255" s="260"/>
      <c r="G255" s="338"/>
      <c r="H255" s="338"/>
      <c r="I255" s="338"/>
      <c r="J255" s="221"/>
    </row>
    <row r="256" spans="1:10" x14ac:dyDescent="0.25">
      <c r="A256" s="258" t="s">
        <v>203</v>
      </c>
      <c r="B256" s="259"/>
      <c r="C256" s="259"/>
      <c r="D256" s="259"/>
      <c r="E256" s="259"/>
      <c r="F256" s="260"/>
      <c r="G256" s="338"/>
      <c r="H256" s="338"/>
      <c r="I256" s="338"/>
      <c r="J256" s="221"/>
    </row>
    <row r="257" spans="1:10" x14ac:dyDescent="0.25">
      <c r="A257" s="258" t="s">
        <v>170</v>
      </c>
      <c r="B257" s="259"/>
      <c r="C257" s="259"/>
      <c r="D257" s="259"/>
      <c r="E257" s="259"/>
      <c r="F257" s="260"/>
      <c r="G257" s="338"/>
      <c r="H257" s="338"/>
      <c r="I257" s="338"/>
      <c r="J257" s="221"/>
    </row>
    <row r="258" spans="1:10" x14ac:dyDescent="0.25">
      <c r="A258" s="258" t="s">
        <v>171</v>
      </c>
      <c r="B258" s="259"/>
      <c r="C258" s="259"/>
      <c r="D258" s="259"/>
      <c r="E258" s="259"/>
      <c r="F258" s="377"/>
      <c r="G258" s="341"/>
      <c r="H258" s="341"/>
      <c r="I258" s="341"/>
      <c r="J258" s="378"/>
    </row>
    <row r="259" spans="1:10" x14ac:dyDescent="0.25">
      <c r="A259" s="258"/>
      <c r="B259" s="259"/>
      <c r="C259" s="259"/>
      <c r="D259" s="259"/>
      <c r="E259" s="259"/>
      <c r="F259" s="260"/>
      <c r="G259" s="114"/>
      <c r="H259" s="114"/>
      <c r="I259" s="199"/>
      <c r="J259" s="221"/>
    </row>
    <row r="260" spans="1:10" x14ac:dyDescent="0.25">
      <c r="A260" s="376" t="s">
        <v>57</v>
      </c>
      <c r="B260" s="259"/>
      <c r="C260" s="259"/>
      <c r="D260" s="259"/>
      <c r="E260" s="259"/>
      <c r="F260" s="260"/>
      <c r="G260" s="338"/>
      <c r="H260" s="338"/>
      <c r="I260" s="338"/>
      <c r="J260" s="221"/>
    </row>
    <row r="261" spans="1:10" x14ac:dyDescent="0.25">
      <c r="A261" s="272" t="s">
        <v>172</v>
      </c>
      <c r="B261" s="273"/>
      <c r="C261" s="273"/>
      <c r="D261" s="273"/>
      <c r="E261" s="273"/>
      <c r="F261" s="379"/>
      <c r="G261" s="341"/>
      <c r="H261" s="341"/>
      <c r="I261" s="341"/>
      <c r="J261" s="378"/>
    </row>
    <row r="262" spans="1:10" ht="15.75" x14ac:dyDescent="0.25">
      <c r="F262" s="223"/>
      <c r="G262" s="380"/>
      <c r="H262" s="380"/>
    </row>
    <row r="263" spans="1:10" ht="15.75" x14ac:dyDescent="0.25">
      <c r="F263" s="223"/>
      <c r="G263" s="380"/>
      <c r="H263" s="380"/>
    </row>
    <row r="264" spans="1:10" ht="15.75" x14ac:dyDescent="0.25">
      <c r="F264" s="223"/>
      <c r="G264" s="380"/>
      <c r="H264" s="380"/>
    </row>
    <row r="265" spans="1:10" ht="15.75" x14ac:dyDescent="0.25">
      <c r="F265" s="223"/>
      <c r="G265" s="380"/>
      <c r="H265" s="380"/>
    </row>
    <row r="266" spans="1:10" ht="15.75" x14ac:dyDescent="0.25">
      <c r="F266" s="223"/>
      <c r="G266" s="380"/>
      <c r="H266" s="380"/>
    </row>
    <row r="267" spans="1:10" ht="15.75" x14ac:dyDescent="0.25">
      <c r="A267" s="240" t="s">
        <v>204</v>
      </c>
      <c r="F267" s="223"/>
      <c r="H267" s="380"/>
    </row>
    <row r="268" spans="1:10" ht="15.75" x14ac:dyDescent="0.25">
      <c r="F268" s="223"/>
      <c r="G268" s="380"/>
      <c r="H268" s="380"/>
    </row>
    <row r="269" spans="1:10" ht="15.75" x14ac:dyDescent="0.25">
      <c r="F269" s="223"/>
      <c r="G269" s="380"/>
      <c r="H269" s="380"/>
    </row>
    <row r="270" spans="1:10" ht="15.75" x14ac:dyDescent="0.25">
      <c r="F270" s="223"/>
      <c r="G270" s="380"/>
      <c r="H270" s="380"/>
    </row>
    <row r="271" spans="1:10" ht="15.75" x14ac:dyDescent="0.25">
      <c r="A271" s="368" t="s">
        <v>205</v>
      </c>
      <c r="B271" s="381"/>
      <c r="C271" s="381"/>
      <c r="D271" s="381"/>
      <c r="E271" s="381"/>
      <c r="F271" s="382"/>
      <c r="G271" s="383"/>
      <c r="H271" s="383"/>
      <c r="I271" s="384"/>
    </row>
    <row r="272" spans="1:10" x14ac:dyDescent="0.25">
      <c r="A272" s="376"/>
      <c r="B272" s="385"/>
      <c r="C272" s="385"/>
      <c r="D272" s="385"/>
      <c r="E272" s="385"/>
      <c r="F272" s="118"/>
      <c r="G272" s="262"/>
      <c r="H272" s="262"/>
      <c r="I272" s="263"/>
      <c r="J272" s="375"/>
    </row>
    <row r="273" spans="1:10" x14ac:dyDescent="0.25">
      <c r="A273" s="376"/>
      <c r="B273" s="385"/>
      <c r="C273" s="385"/>
      <c r="D273" s="385"/>
      <c r="E273" s="385"/>
      <c r="F273" s="118"/>
      <c r="G273" s="264" t="s">
        <v>187</v>
      </c>
      <c r="H273" s="264" t="s">
        <v>188</v>
      </c>
      <c r="I273" s="265" t="s">
        <v>189</v>
      </c>
      <c r="J273" s="375"/>
    </row>
    <row r="274" spans="1:10" x14ac:dyDescent="0.25">
      <c r="A274" s="376" t="s">
        <v>170</v>
      </c>
      <c r="B274" s="385"/>
      <c r="C274" s="385"/>
      <c r="D274" s="385"/>
      <c r="E274" s="385"/>
      <c r="F274" s="114"/>
      <c r="G274" s="338"/>
      <c r="H274" s="338"/>
      <c r="I274" s="338"/>
      <c r="J274" s="221"/>
    </row>
    <row r="275" spans="1:10" x14ac:dyDescent="0.25">
      <c r="A275" s="376" t="s">
        <v>167</v>
      </c>
      <c r="B275" s="385"/>
      <c r="C275" s="385"/>
      <c r="D275" s="385"/>
      <c r="E275" s="385"/>
      <c r="F275" s="386"/>
      <c r="G275" s="341"/>
      <c r="H275" s="341"/>
      <c r="I275" s="341"/>
      <c r="J275" s="378"/>
    </row>
    <row r="276" spans="1:10" x14ac:dyDescent="0.25">
      <c r="A276" s="376" t="s">
        <v>178</v>
      </c>
      <c r="B276" s="385"/>
      <c r="C276" s="385"/>
      <c r="D276" s="385"/>
      <c r="E276" s="385"/>
      <c r="F276" s="114"/>
      <c r="G276" s="338"/>
      <c r="H276" s="338"/>
      <c r="I276" s="338"/>
      <c r="J276" s="221"/>
    </row>
    <row r="277" spans="1:10" x14ac:dyDescent="0.25">
      <c r="A277" s="376" t="s">
        <v>179</v>
      </c>
      <c r="B277" s="385"/>
      <c r="C277" s="385"/>
      <c r="D277" s="385"/>
      <c r="E277" s="385"/>
      <c r="F277" s="114"/>
      <c r="G277" s="360"/>
      <c r="H277" s="360"/>
      <c r="I277" s="338"/>
      <c r="J277" s="221"/>
    </row>
    <row r="278" spans="1:10" x14ac:dyDescent="0.25">
      <c r="A278" s="387" t="s">
        <v>180</v>
      </c>
      <c r="B278" s="388"/>
      <c r="C278" s="388"/>
      <c r="D278" s="388"/>
      <c r="E278" s="388"/>
      <c r="F278" s="389"/>
      <c r="G278" s="361"/>
      <c r="H278" s="361"/>
      <c r="I278" s="341"/>
      <c r="J278" s="378"/>
    </row>
    <row r="279" spans="1:10" x14ac:dyDescent="0.25">
      <c r="F279" s="221"/>
      <c r="G279" s="221"/>
      <c r="H279" s="221"/>
    </row>
    <row r="280" spans="1:10" x14ac:dyDescent="0.25">
      <c r="F280" s="221"/>
      <c r="G280" s="221"/>
      <c r="H280" s="221"/>
    </row>
    <row r="281" spans="1:10" x14ac:dyDescent="0.25">
      <c r="A281" s="368" t="s">
        <v>206</v>
      </c>
      <c r="B281" s="381"/>
      <c r="C281" s="381"/>
      <c r="D281" s="381"/>
      <c r="E281" s="381"/>
      <c r="F281" s="390"/>
      <c r="G281" s="390"/>
      <c r="H281" s="390"/>
      <c r="I281" s="384"/>
    </row>
    <row r="282" spans="1:10" x14ac:dyDescent="0.25">
      <c r="A282" s="376"/>
      <c r="B282" s="385"/>
      <c r="C282" s="385"/>
      <c r="D282" s="385"/>
      <c r="E282" s="385"/>
      <c r="F282" s="114"/>
      <c r="G282" s="114"/>
      <c r="H282" s="114"/>
      <c r="I282" s="391"/>
    </row>
    <row r="283" spans="1:10" x14ac:dyDescent="0.25">
      <c r="A283" s="387" t="s">
        <v>207</v>
      </c>
      <c r="B283" s="388"/>
      <c r="C283" s="388"/>
      <c r="D283" s="388"/>
      <c r="E283" s="388"/>
      <c r="F283" s="126"/>
      <c r="G283" s="388"/>
      <c r="H283" s="388"/>
      <c r="I283" s="392"/>
    </row>
    <row r="284" spans="1:10" x14ac:dyDescent="0.25">
      <c r="F284" s="221"/>
    </row>
    <row r="285" spans="1:10" x14ac:dyDescent="0.25">
      <c r="F285" s="221"/>
    </row>
    <row r="286" spans="1:10" x14ac:dyDescent="0.25">
      <c r="F286" s="221"/>
    </row>
    <row r="287" spans="1:10" x14ac:dyDescent="0.25">
      <c r="F287" s="221"/>
    </row>
    <row r="288" spans="1:10" x14ac:dyDescent="0.25">
      <c r="F288" s="221"/>
    </row>
    <row r="289" spans="2:8" x14ac:dyDescent="0.25">
      <c r="F289" s="221"/>
    </row>
    <row r="290" spans="2:8" x14ac:dyDescent="0.25">
      <c r="F290" s="221"/>
    </row>
    <row r="291" spans="2:8" x14ac:dyDescent="0.25">
      <c r="F291" s="221"/>
    </row>
    <row r="292" spans="2:8" x14ac:dyDescent="0.25">
      <c r="F292" s="221"/>
    </row>
    <row r="293" spans="2:8" ht="21" x14ac:dyDescent="0.35">
      <c r="B293" s="393"/>
      <c r="F293" s="223"/>
      <c r="G293" s="380"/>
      <c r="H293" s="380"/>
    </row>
    <row r="294" spans="2:8" ht="21" x14ac:dyDescent="0.35">
      <c r="B294" s="393"/>
      <c r="F294" s="224"/>
      <c r="G294" s="394"/>
      <c r="H294" s="394"/>
    </row>
    <row r="295" spans="2:8" x14ac:dyDescent="0.25">
      <c r="B295" s="275"/>
      <c r="F295" s="7"/>
      <c r="G295" s="7"/>
      <c r="H295" s="7"/>
    </row>
    <row r="296" spans="2:8" x14ac:dyDescent="0.25">
      <c r="B296" s="275"/>
      <c r="F296" s="7"/>
      <c r="G296" s="7"/>
      <c r="H296" s="7"/>
    </row>
    <row r="297" spans="2:8" x14ac:dyDescent="0.25">
      <c r="F297" s="226"/>
      <c r="G297" s="226"/>
      <c r="H297" s="226"/>
    </row>
    <row r="298" spans="2:8" x14ac:dyDescent="0.25">
      <c r="F298" s="226"/>
      <c r="G298" s="226"/>
      <c r="H298" s="226"/>
    </row>
    <row r="299" spans="2:8" x14ac:dyDescent="0.25">
      <c r="F299" s="226"/>
      <c r="G299" s="226"/>
      <c r="H299" s="226"/>
    </row>
    <row r="300" spans="2:8" x14ac:dyDescent="0.25">
      <c r="B300" s="275"/>
      <c r="F300" s="226"/>
      <c r="G300" s="226"/>
      <c r="H300" s="226"/>
    </row>
    <row r="301" spans="2:8" x14ac:dyDescent="0.25">
      <c r="F301" s="226"/>
      <c r="G301" s="226"/>
      <c r="H301" s="226"/>
    </row>
    <row r="302" spans="2:8" x14ac:dyDescent="0.25">
      <c r="B302" s="275"/>
      <c r="F302" s="226"/>
      <c r="G302" s="226"/>
      <c r="H302" s="226"/>
    </row>
    <row r="303" spans="2:8" x14ac:dyDescent="0.25">
      <c r="F303" s="226"/>
      <c r="G303" s="226"/>
      <c r="H303" s="226"/>
    </row>
    <row r="304" spans="2:8" x14ac:dyDescent="0.25">
      <c r="F304" s="226"/>
      <c r="G304" s="226"/>
      <c r="H304" s="226"/>
    </row>
    <row r="305" spans="2:8" x14ac:dyDescent="0.25">
      <c r="F305" s="226"/>
      <c r="G305" s="226"/>
      <c r="H305" s="226"/>
    </row>
    <row r="306" spans="2:8" x14ac:dyDescent="0.25">
      <c r="F306" s="227"/>
      <c r="G306" s="227"/>
      <c r="H306" s="227"/>
    </row>
    <row r="307" spans="2:8" x14ac:dyDescent="0.25">
      <c r="F307" s="227"/>
      <c r="G307" s="227"/>
      <c r="H307" s="227"/>
    </row>
    <row r="308" spans="2:8" x14ac:dyDescent="0.25">
      <c r="B308" s="275"/>
      <c r="F308" s="227"/>
      <c r="G308" s="227"/>
      <c r="H308" s="227"/>
    </row>
    <row r="309" spans="2:8" x14ac:dyDescent="0.25">
      <c r="F309" s="227"/>
      <c r="G309" s="227"/>
      <c r="H309" s="227"/>
    </row>
    <row r="310" spans="2:8" x14ac:dyDescent="0.25">
      <c r="B310" s="275"/>
      <c r="F310" s="227"/>
      <c r="G310" s="227"/>
      <c r="H310" s="227"/>
    </row>
    <row r="311" spans="2:8" x14ac:dyDescent="0.25">
      <c r="F311" s="227"/>
      <c r="G311" s="227"/>
      <c r="H311" s="227"/>
    </row>
    <row r="312" spans="2:8" x14ac:dyDescent="0.25">
      <c r="F312" s="227"/>
      <c r="G312" s="227"/>
      <c r="H312" s="227"/>
    </row>
    <row r="313" spans="2:8" x14ac:dyDescent="0.25">
      <c r="F313" s="227"/>
      <c r="G313" s="227"/>
      <c r="H313" s="227"/>
    </row>
    <row r="314" spans="2:8" x14ac:dyDescent="0.25">
      <c r="B314" s="275"/>
      <c r="F314" s="227"/>
      <c r="G314" s="227"/>
      <c r="H314" s="227"/>
    </row>
    <row r="315" spans="2:8" x14ac:dyDescent="0.25">
      <c r="F315" s="7"/>
      <c r="G315" s="7"/>
      <c r="H315" s="7"/>
    </row>
    <row r="316" spans="2:8" x14ac:dyDescent="0.25">
      <c r="F316" s="221"/>
    </row>
    <row r="317" spans="2:8" x14ac:dyDescent="0.25">
      <c r="F317" s="221"/>
    </row>
    <row r="318" spans="2:8" x14ac:dyDescent="0.25">
      <c r="F318" s="221"/>
    </row>
    <row r="319" spans="2:8" x14ac:dyDescent="0.25">
      <c r="F319" s="221"/>
    </row>
    <row r="320" spans="2:8" x14ac:dyDescent="0.25">
      <c r="F320" s="221"/>
    </row>
    <row r="321" spans="2:8" x14ac:dyDescent="0.25">
      <c r="F321" s="221"/>
    </row>
    <row r="322" spans="2:8" x14ac:dyDescent="0.25">
      <c r="F322" s="221"/>
    </row>
    <row r="323" spans="2:8" x14ac:dyDescent="0.25">
      <c r="F323" s="221"/>
    </row>
    <row r="324" spans="2:8" ht="15.75" x14ac:dyDescent="0.25">
      <c r="F324" s="223"/>
      <c r="G324" s="380"/>
      <c r="H324" s="380"/>
    </row>
    <row r="325" spans="2:8" ht="15.75" x14ac:dyDescent="0.25">
      <c r="B325" s="275"/>
      <c r="C325" s="275"/>
      <c r="D325" s="275"/>
      <c r="E325" s="275"/>
      <c r="F325" s="224"/>
      <c r="G325" s="394"/>
      <c r="H325" s="394"/>
    </row>
    <row r="326" spans="2:8" x14ac:dyDescent="0.25">
      <c r="F326" s="221"/>
      <c r="G326" s="221"/>
      <c r="H326" s="221"/>
    </row>
    <row r="327" spans="2:8" x14ac:dyDescent="0.25">
      <c r="F327" s="221"/>
      <c r="G327" s="221"/>
      <c r="H327" s="221"/>
    </row>
    <row r="328" spans="2:8" x14ac:dyDescent="0.25">
      <c r="F328" s="221"/>
      <c r="G328" s="221"/>
      <c r="H328" s="221"/>
    </row>
    <row r="329" spans="2:8" x14ac:dyDescent="0.25">
      <c r="F329" s="221"/>
      <c r="G329" s="221"/>
      <c r="H329" s="221"/>
    </row>
    <row r="330" spans="2:8" x14ac:dyDescent="0.25">
      <c r="F330" s="221"/>
      <c r="G330" s="221"/>
      <c r="H330" s="221"/>
    </row>
    <row r="331" spans="2:8" x14ac:dyDescent="0.25">
      <c r="F331" s="221"/>
      <c r="G331" s="221"/>
      <c r="H331" s="221"/>
    </row>
    <row r="332" spans="2:8" x14ac:dyDescent="0.25">
      <c r="F332" s="221"/>
      <c r="G332" s="221"/>
      <c r="H332" s="221"/>
    </row>
    <row r="333" spans="2:8" x14ac:dyDescent="0.25">
      <c r="F333" s="221"/>
      <c r="G333" s="221"/>
      <c r="H333" s="221"/>
    </row>
    <row r="334" spans="2:8" x14ac:dyDescent="0.25">
      <c r="F334" s="221"/>
      <c r="G334" s="221"/>
      <c r="H334" s="221"/>
    </row>
    <row r="335" spans="2:8" x14ac:dyDescent="0.25">
      <c r="F335" s="221"/>
      <c r="G335" s="221"/>
      <c r="H335" s="221"/>
    </row>
    <row r="336" spans="2:8" x14ac:dyDescent="0.25">
      <c r="F336" s="221"/>
      <c r="G336" s="221"/>
      <c r="H336" s="221"/>
    </row>
    <row r="337" spans="2:8" x14ac:dyDescent="0.25">
      <c r="F337" s="221"/>
      <c r="G337" s="221"/>
      <c r="H337" s="221"/>
    </row>
    <row r="338" spans="2:8" x14ac:dyDescent="0.25">
      <c r="F338" s="221"/>
      <c r="G338" s="221"/>
      <c r="H338" s="221"/>
    </row>
    <row r="339" spans="2:8" x14ac:dyDescent="0.25">
      <c r="F339" s="221"/>
      <c r="G339" s="221"/>
      <c r="H339" s="221"/>
    </row>
    <row r="340" spans="2:8" ht="21" x14ac:dyDescent="0.35">
      <c r="B340" s="393"/>
      <c r="F340" s="223"/>
      <c r="G340" s="380"/>
      <c r="H340" s="380"/>
    </row>
    <row r="341" spans="2:8" ht="21" x14ac:dyDescent="0.35">
      <c r="B341" s="393"/>
      <c r="F341" s="224"/>
      <c r="G341" s="394"/>
      <c r="H341" s="394"/>
    </row>
    <row r="342" spans="2:8" x14ac:dyDescent="0.25">
      <c r="B342" s="275"/>
      <c r="F342" s="7"/>
      <c r="G342" s="7"/>
      <c r="H342" s="7"/>
    </row>
    <row r="343" spans="2:8" x14ac:dyDescent="0.25">
      <c r="B343" s="275"/>
      <c r="F343" s="7"/>
      <c r="G343" s="7"/>
      <c r="H343" s="7"/>
    </row>
    <row r="344" spans="2:8" x14ac:dyDescent="0.25">
      <c r="F344" s="226"/>
      <c r="G344" s="226"/>
      <c r="H344" s="226"/>
    </row>
    <row r="345" spans="2:8" x14ac:dyDescent="0.25">
      <c r="F345" s="226"/>
      <c r="G345" s="226"/>
      <c r="H345" s="226"/>
    </row>
    <row r="346" spans="2:8" x14ac:dyDescent="0.25">
      <c r="F346" s="226"/>
      <c r="G346" s="226"/>
      <c r="H346" s="226"/>
    </row>
    <row r="347" spans="2:8" x14ac:dyDescent="0.25">
      <c r="B347" s="275"/>
      <c r="F347" s="226"/>
      <c r="G347" s="226"/>
      <c r="H347" s="226"/>
    </row>
    <row r="348" spans="2:8" x14ac:dyDescent="0.25">
      <c r="F348" s="226"/>
      <c r="G348" s="226"/>
      <c r="H348" s="226"/>
    </row>
    <row r="349" spans="2:8" x14ac:dyDescent="0.25">
      <c r="B349" s="275"/>
      <c r="F349" s="226"/>
      <c r="G349" s="226"/>
      <c r="H349" s="226"/>
    </row>
    <row r="350" spans="2:8" x14ac:dyDescent="0.25">
      <c r="F350" s="226"/>
      <c r="G350" s="226"/>
      <c r="H350" s="226"/>
    </row>
    <row r="351" spans="2:8" x14ac:dyDescent="0.25">
      <c r="F351" s="226"/>
      <c r="G351" s="226"/>
      <c r="H351" s="226"/>
    </row>
    <row r="352" spans="2:8" x14ac:dyDescent="0.25">
      <c r="F352" s="226"/>
      <c r="G352" s="226"/>
      <c r="H352" s="226"/>
    </row>
    <row r="353" spans="2:8" x14ac:dyDescent="0.25">
      <c r="F353" s="227"/>
      <c r="G353" s="227"/>
      <c r="H353" s="227"/>
    </row>
    <row r="354" spans="2:8" x14ac:dyDescent="0.25">
      <c r="F354" s="227"/>
      <c r="G354" s="227"/>
      <c r="H354" s="227"/>
    </row>
    <row r="355" spans="2:8" x14ac:dyDescent="0.25">
      <c r="B355" s="275"/>
      <c r="F355" s="227"/>
      <c r="G355" s="227"/>
      <c r="H355" s="227"/>
    </row>
    <row r="356" spans="2:8" x14ac:dyDescent="0.25">
      <c r="F356" s="227"/>
      <c r="G356" s="227"/>
      <c r="H356" s="227"/>
    </row>
    <row r="357" spans="2:8" x14ac:dyDescent="0.25">
      <c r="B357" s="275"/>
      <c r="F357" s="227"/>
      <c r="G357" s="227"/>
      <c r="H357" s="227"/>
    </row>
    <row r="358" spans="2:8" x14ac:dyDescent="0.25">
      <c r="F358" s="227"/>
      <c r="G358" s="227"/>
      <c r="H358" s="227"/>
    </row>
    <row r="359" spans="2:8" x14ac:dyDescent="0.25">
      <c r="F359" s="227"/>
      <c r="G359" s="227"/>
      <c r="H359" s="227"/>
    </row>
    <row r="360" spans="2:8" x14ac:dyDescent="0.25">
      <c r="F360" s="227"/>
      <c r="G360" s="227"/>
      <c r="H360" s="227"/>
    </row>
    <row r="361" spans="2:8" x14ac:dyDescent="0.25">
      <c r="B361" s="275"/>
      <c r="F361" s="227"/>
      <c r="G361" s="227"/>
      <c r="H361" s="227"/>
    </row>
    <row r="362" spans="2:8" x14ac:dyDescent="0.25">
      <c r="F362" s="7"/>
      <c r="G362" s="7"/>
      <c r="H362" s="7"/>
    </row>
    <row r="363" spans="2:8" x14ac:dyDescent="0.25">
      <c r="F363" s="2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 Cost I</vt:lpstr>
      <vt:lpstr>Var Cost II</vt:lpstr>
      <vt:lpstr>Var Cost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K0waB</dc:creator>
  <cp:lastModifiedBy>K0waBunga1974@outlook.com</cp:lastModifiedBy>
  <dcterms:created xsi:type="dcterms:W3CDTF">2022-10-18T20:05:49Z</dcterms:created>
  <dcterms:modified xsi:type="dcterms:W3CDTF">2024-12-24T23:12:28Z</dcterms:modified>
</cp:coreProperties>
</file>